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COMPARTO" sheetId="1" r:id="rId1"/>
    <sheet name="MED - VET" sheetId="2" r:id="rId2"/>
    <sheet name="SPTA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<sst xmlns="http://schemas.openxmlformats.org/spreadsheetml/2006/main" count="71" uniqueCount="61">
  <si>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Fondo disponibile</t>
  </si>
  <si>
    <t>di cui risorse aggiuntive</t>
  </si>
  <si>
    <t>MAGGIORAZIONI</t>
  </si>
  <si>
    <t>IMPIEGHI 2014</t>
  </si>
  <si>
    <t>DI CUI QUOTE RAR 2014</t>
  </si>
  <si>
    <t>maggiorazione notti e feste</t>
  </si>
  <si>
    <t>maggiorazione turni 12 ore</t>
  </si>
  <si>
    <t>maggiorazione turni 24 ore</t>
  </si>
  <si>
    <t>incentivo personale OTA OSS</t>
  </si>
  <si>
    <t xml:space="preserve"> coordinatori corsi DU (da liquidare)</t>
  </si>
  <si>
    <t>Totale impieghi per maggiorazioni</t>
  </si>
  <si>
    <t>Obiettivi prioritari regionali e obiettivi strategici accordo regionale 2014</t>
  </si>
  <si>
    <t>Produttività strategica (art. 181, c. 1, secondo alinea cia dd. 12.07.2012)</t>
  </si>
  <si>
    <t>Altri impieghi (art. 181, c. 1, terzo alinea cia dd. 12.07.2012)</t>
  </si>
  <si>
    <t>obiettivo 1 (SS GSG)</t>
  </si>
  <si>
    <t>obiettivo 2 (SCSI)</t>
  </si>
  <si>
    <t>obiettivo 3 (CSO)</t>
  </si>
  <si>
    <t>obiettivo 4 (SCAG)</t>
  </si>
  <si>
    <t>obiettivo 5 (SCAG)</t>
  </si>
  <si>
    <t>obiettivo 6 (SCAF)</t>
  </si>
  <si>
    <t>obiettivo 7 (D1)</t>
  </si>
  <si>
    <t>obiettivo 8 (D2)</t>
  </si>
  <si>
    <t>obiettivo 9 (D3)</t>
  </si>
  <si>
    <t>obiettivo 10 (D4)</t>
  </si>
  <si>
    <t>obiettivo 11 (DIP)</t>
  </si>
  <si>
    <t>obiettivo 12 (DDD)</t>
  </si>
  <si>
    <t>obiettivo 13 (DSM)</t>
  </si>
  <si>
    <t>Obiettivo 14 (SPPA)</t>
  </si>
  <si>
    <t>Obiettivo 15 (Ambiente)</t>
  </si>
  <si>
    <t>Obiettivo 16 (SCII)</t>
  </si>
  <si>
    <t>Obiettivo 17 (Dir. Strat.)</t>
  </si>
  <si>
    <t>Obiettivo 18 (ufficio certificazione e accreditamento)</t>
  </si>
  <si>
    <t>Obiettivo 19 (118)</t>
  </si>
  <si>
    <t>Obiettivo 20 (118)</t>
  </si>
  <si>
    <t>Obiettivo 21 (D4 Ufficio Convenzioni Internazionali)</t>
  </si>
  <si>
    <t>Obiettivo 22 (SC FC)</t>
  </si>
  <si>
    <t>Obiettivo 23 (URP)</t>
  </si>
  <si>
    <t>Obiettivo 24 (SS GCMGS)</t>
  </si>
  <si>
    <t>Altri incentivi (art. 181, c. 1, terzo alinea cia dd. 12.07.2012 ultimo capoverso)</t>
  </si>
  <si>
    <t xml:space="preserve">1. incentivo per il personale amministrativo e tecnico </t>
  </si>
  <si>
    <t>2. incentivo per le sostituzioni dei titolari di posizione organizzativa e/o coordinamento</t>
  </si>
  <si>
    <t xml:space="preserve">3. incentivo per il personale operante nei Distretti (front office) </t>
  </si>
  <si>
    <t>4. incentivo per il personale che svolge attività di incasso/pagamento valori in denaro</t>
  </si>
  <si>
    <t>riserva</t>
  </si>
  <si>
    <t>Totale impieghi specifici</t>
  </si>
  <si>
    <t>produttività collettiva</t>
  </si>
  <si>
    <t>CONSUMO PREVISTO</t>
  </si>
  <si>
    <t>DISPONIBILITA'</t>
  </si>
  <si>
    <t>Fondo disponibile 2014</t>
  </si>
  <si>
    <t>obiettivi</t>
  </si>
  <si>
    <t>risorse regionali</t>
  </si>
  <si>
    <t>risorse aziendali</t>
  </si>
  <si>
    <t>totale</t>
  </si>
  <si>
    <t xml:space="preserve">obiettivi regionali prioritari e strategici </t>
  </si>
  <si>
    <t>produttività strategica</t>
  </si>
  <si>
    <t>altri impieghi</t>
  </si>
  <si>
    <t>obiettivi strategici aziendali</t>
  </si>
  <si>
    <t>obiettivi prioritari regionali</t>
  </si>
  <si>
    <t>Tabella riepilogativa impieghi del fondo della produttività - esercizio 2014 -</t>
  </si>
  <si>
    <t>AMMONTARE PREMI DISTRIBUITI - DIRIGENZA MEDICO - VETERINARIA (2014)</t>
  </si>
  <si>
    <t>AMMONTARE PREMI DISTRIBUITI - DIRIGENZA SANITARIA, PROFESSIONALE, TECNICA E AMMINISTRATIVA (2014)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</si>
</sst>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0_ ;\-0\ "/>
  </numFmts>
  <fonts count="40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1" fillId="0" borderId="0" xfId="45" applyFont="1" applyFill="1" applyBorder="1" applyAlignment="1" applyProtection="1">
      <alignment vertical="center"/>
      <protection/>
    </xf>
    <xf numFmtId="165" fontId="2" fillId="0" borderId="10" xfId="45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Border="1" applyAlignment="1" applyProtection="1">
      <alignment horizontal="center" vertical="center" wrapText="1"/>
      <protection/>
    </xf>
    <xf numFmtId="164" fontId="2" fillId="0" borderId="11" xfId="45" applyFont="1" applyFill="1" applyBorder="1" applyAlignment="1" applyProtection="1">
      <alignment horizontal="center" vertical="center"/>
      <protection/>
    </xf>
    <xf numFmtId="164" fontId="2" fillId="0" borderId="10" xfId="45" applyFont="1" applyFill="1" applyBorder="1" applyAlignment="1" applyProtection="1">
      <alignment vertical="center"/>
      <protection/>
    </xf>
    <xf numFmtId="164" fontId="0" fillId="0" borderId="0" xfId="45" applyFont="1" applyFill="1" applyBorder="1" applyAlignment="1" applyProtection="1">
      <alignment vertical="center"/>
      <protection/>
    </xf>
    <xf numFmtId="164" fontId="2" fillId="0" borderId="11" xfId="45" applyFont="1" applyFill="1" applyBorder="1" applyAlignment="1" applyProtection="1">
      <alignment horizontal="center" vertical="center"/>
      <protection/>
    </xf>
    <xf numFmtId="164" fontId="4" fillId="0" borderId="0" xfId="45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 wrapText="1"/>
      <protection/>
    </xf>
    <xf numFmtId="164" fontId="0" fillId="0" borderId="12" xfId="45" applyFont="1" applyFill="1" applyBorder="1" applyAlignment="1" applyProtection="1">
      <alignment vertical="center"/>
      <protection/>
    </xf>
    <xf numFmtId="164" fontId="0" fillId="0" borderId="12" xfId="45" applyFont="1" applyFill="1" applyBorder="1" applyAlignment="1" applyProtection="1">
      <alignment vertical="center"/>
      <protection/>
    </xf>
    <xf numFmtId="164" fontId="2" fillId="0" borderId="0" xfId="45" applyFont="1" applyFill="1" applyBorder="1" applyAlignment="1" applyProtection="1">
      <alignment horizontal="right" vertical="center"/>
      <protection/>
    </xf>
    <xf numFmtId="164" fontId="2" fillId="0" borderId="0" xfId="45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13" xfId="45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45" applyFont="1" applyFill="1" applyBorder="1" applyAlignment="1" applyProtection="1">
      <alignment vertical="center"/>
      <protection/>
    </xf>
    <xf numFmtId="164" fontId="0" fillId="0" borderId="13" xfId="45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164" fontId="0" fillId="0" borderId="0" xfId="45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43" fontId="0" fillId="0" borderId="15" xfId="43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43" fontId="0" fillId="0" borderId="0" xfId="43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43" fontId="0" fillId="0" borderId="0" xfId="43" applyFont="1" applyFill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4" fontId="0" fillId="0" borderId="13" xfId="0" applyNumberFormat="1" applyFont="1" applyFill="1" applyBorder="1" applyAlignment="1">
      <alignment vertical="center" wrapText="1"/>
    </xf>
    <xf numFmtId="43" fontId="0" fillId="0" borderId="13" xfId="0" applyNumberFormat="1" applyBorder="1" applyAlignment="1">
      <alignment vertical="center"/>
    </xf>
    <xf numFmtId="43" fontId="0" fillId="0" borderId="20" xfId="0" applyNumberFormat="1" applyBorder="1" applyAlignment="1">
      <alignment horizontal="center" vertical="center"/>
    </xf>
    <xf numFmtId="43" fontId="0" fillId="0" borderId="0" xfId="43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3" fontId="0" fillId="0" borderId="13" xfId="43" applyBorder="1" applyAlignment="1">
      <alignment vertical="center"/>
    </xf>
    <xf numFmtId="0" fontId="2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_impieghi 2009 da accordo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tabSelected="1" zoomScalePageLayoutView="0" workbookViewId="0" topLeftCell="A13">
      <selection activeCell="F8" sqref="F8"/>
    </sheetView>
  </sheetViews>
  <sheetFormatPr defaultColWidth="9.140625" defaultRowHeight="12.75"/>
  <cols>
    <col min="1" max="1" width="73.7109375" style="0" bestFit="1" customWidth="1"/>
    <col min="2" max="2" width="12.8515625" style="0" bestFit="1" customWidth="1"/>
    <col min="3" max="3" width="11.28125" style="0" bestFit="1" customWidth="1"/>
  </cols>
  <sheetData>
    <row r="2" ht="12.75">
      <c r="A2" s="45" t="s">
        <v>58</v>
      </c>
    </row>
    <row r="4" spans="1:3" ht="33.75">
      <c r="A4" s="1"/>
      <c r="B4" s="2">
        <v>2014</v>
      </c>
      <c r="C4" s="3"/>
    </row>
    <row r="5" spans="1:3" ht="12.75">
      <c r="A5" s="4" t="s">
        <v>0</v>
      </c>
      <c r="B5" s="5">
        <v>1814730.88</v>
      </c>
      <c r="C5" s="6"/>
    </row>
    <row r="6" spans="1:3" ht="12.75">
      <c r="A6" s="7" t="s">
        <v>1</v>
      </c>
      <c r="B6" s="5">
        <f>823537.56</f>
        <v>823537.56</v>
      </c>
      <c r="C6" s="6"/>
    </row>
    <row r="7" spans="1:3" ht="36">
      <c r="A7" s="8" t="s">
        <v>2</v>
      </c>
      <c r="B7" s="9" t="s">
        <v>3</v>
      </c>
      <c r="C7" s="9" t="s">
        <v>4</v>
      </c>
    </row>
    <row r="8" spans="1:3" ht="12.75">
      <c r="A8" s="6"/>
      <c r="B8" s="6"/>
      <c r="C8" s="6"/>
    </row>
    <row r="9" spans="1:3" ht="12.75">
      <c r="A9" s="6" t="s">
        <v>5</v>
      </c>
      <c r="B9" s="6">
        <v>114000</v>
      </c>
      <c r="C9" s="6">
        <v>114000</v>
      </c>
    </row>
    <row r="10" spans="1:3" ht="12.75">
      <c r="A10" s="6" t="s">
        <v>6</v>
      </c>
      <c r="B10" s="6">
        <v>45000</v>
      </c>
      <c r="C10" s="6">
        <v>45000</v>
      </c>
    </row>
    <row r="11" spans="1:3" ht="12.75">
      <c r="A11" s="6" t="s">
        <v>7</v>
      </c>
      <c r="B11" s="6">
        <v>145000</v>
      </c>
      <c r="C11" s="6">
        <v>145000</v>
      </c>
    </row>
    <row r="12" spans="1:3" ht="12.75">
      <c r="A12" s="6" t="s">
        <v>8</v>
      </c>
      <c r="B12" s="6">
        <v>9000</v>
      </c>
      <c r="C12" s="6">
        <v>9000</v>
      </c>
    </row>
    <row r="13" spans="1:3" ht="12.75">
      <c r="A13" s="10" t="s">
        <v>9</v>
      </c>
      <c r="B13" s="11">
        <v>15000</v>
      </c>
      <c r="C13" s="11">
        <v>15000</v>
      </c>
    </row>
    <row r="14" spans="1:3" ht="12.75">
      <c r="A14" s="12" t="s">
        <v>10</v>
      </c>
      <c r="B14" s="13">
        <f>SUM(B9:B13)</f>
        <v>328000</v>
      </c>
      <c r="C14" s="13">
        <f>SUM(C9:C13)</f>
        <v>328000</v>
      </c>
    </row>
    <row r="15" spans="1:3" ht="12.75">
      <c r="A15" s="6"/>
      <c r="B15" s="6"/>
      <c r="C15" s="6"/>
    </row>
    <row r="16" spans="1:3" ht="12.75">
      <c r="A16" s="13" t="s">
        <v>11</v>
      </c>
      <c r="B16" s="13">
        <v>163524</v>
      </c>
      <c r="C16" s="13">
        <f>B16</f>
        <v>163524</v>
      </c>
    </row>
    <row r="17" spans="1:3" ht="12.75">
      <c r="A17" s="13" t="s">
        <v>12</v>
      </c>
      <c r="B17" s="13">
        <v>27000</v>
      </c>
      <c r="C17" s="6">
        <v>0</v>
      </c>
    </row>
    <row r="18" spans="1:3" ht="12.75">
      <c r="A18" s="13" t="s">
        <v>13</v>
      </c>
      <c r="B18" s="6"/>
      <c r="C18" s="6"/>
    </row>
    <row r="19" spans="1:3" ht="12.75">
      <c r="A19" s="14" t="s">
        <v>14</v>
      </c>
      <c r="B19" s="6">
        <v>3600</v>
      </c>
      <c r="C19" s="6">
        <v>0</v>
      </c>
    </row>
    <row r="20" spans="1:3" ht="12.75">
      <c r="A20" s="15" t="s">
        <v>15</v>
      </c>
      <c r="B20" s="6">
        <v>2700</v>
      </c>
      <c r="C20" s="6">
        <v>0</v>
      </c>
    </row>
    <row r="21" spans="1:3" ht="12.75">
      <c r="A21" s="15" t="s">
        <v>16</v>
      </c>
      <c r="B21" s="6">
        <v>600</v>
      </c>
      <c r="C21" s="6">
        <v>0</v>
      </c>
    </row>
    <row r="22" spans="1:3" ht="12.75">
      <c r="A22" s="15" t="s">
        <v>17</v>
      </c>
      <c r="B22" s="6">
        <v>600</v>
      </c>
      <c r="C22" s="6">
        <v>0</v>
      </c>
    </row>
    <row r="23" spans="1:3" ht="12.75">
      <c r="A23" s="15" t="s">
        <v>18</v>
      </c>
      <c r="B23" s="6">
        <v>300</v>
      </c>
      <c r="C23" s="6">
        <v>0</v>
      </c>
    </row>
    <row r="24" spans="1:3" ht="12.75">
      <c r="A24" s="15" t="s">
        <v>19</v>
      </c>
      <c r="B24" s="6">
        <v>600</v>
      </c>
      <c r="C24" s="6">
        <v>0</v>
      </c>
    </row>
    <row r="25" spans="1:3" ht="12.75">
      <c r="A25" s="15" t="s">
        <v>20</v>
      </c>
      <c r="B25" s="6">
        <v>16200</v>
      </c>
      <c r="C25" s="6">
        <v>0</v>
      </c>
    </row>
    <row r="26" spans="1:3" ht="12.75">
      <c r="A26" s="15" t="s">
        <v>21</v>
      </c>
      <c r="B26" s="6">
        <v>9000</v>
      </c>
      <c r="C26" s="6">
        <v>0</v>
      </c>
    </row>
    <row r="27" spans="1:3" ht="12.75">
      <c r="A27" s="15" t="s">
        <v>22</v>
      </c>
      <c r="B27" s="6">
        <v>19500</v>
      </c>
      <c r="C27" s="6">
        <v>0</v>
      </c>
    </row>
    <row r="28" spans="1:3" ht="12.75">
      <c r="A28" s="15" t="s">
        <v>23</v>
      </c>
      <c r="B28" s="6">
        <v>15900</v>
      </c>
      <c r="C28" s="6">
        <v>0</v>
      </c>
    </row>
    <row r="29" spans="1:3" ht="12.75">
      <c r="A29" s="15" t="s">
        <v>24</v>
      </c>
      <c r="B29" s="6">
        <v>16500</v>
      </c>
      <c r="C29" s="6">
        <v>0</v>
      </c>
    </row>
    <row r="30" spans="1:3" ht="12.75">
      <c r="A30" s="15" t="s">
        <v>25</v>
      </c>
      <c r="B30" s="6">
        <v>6600</v>
      </c>
      <c r="C30" s="6">
        <v>0</v>
      </c>
    </row>
    <row r="31" spans="1:3" ht="12.75">
      <c r="A31" s="15" t="s">
        <v>26</v>
      </c>
      <c r="B31" s="6">
        <v>36000</v>
      </c>
      <c r="C31" s="6">
        <v>0</v>
      </c>
    </row>
    <row r="32" spans="1:3" ht="12.75">
      <c r="A32" s="15" t="s">
        <v>27</v>
      </c>
      <c r="B32" s="6">
        <v>1500</v>
      </c>
      <c r="C32" s="6">
        <v>0</v>
      </c>
    </row>
    <row r="33" spans="1:3" ht="12.75">
      <c r="A33" s="15" t="s">
        <v>28</v>
      </c>
      <c r="B33" s="6">
        <v>1200</v>
      </c>
      <c r="C33" s="6">
        <v>0</v>
      </c>
    </row>
    <row r="34" spans="1:3" ht="12.75">
      <c r="A34" s="15" t="s">
        <v>29</v>
      </c>
      <c r="B34" s="6">
        <v>1500</v>
      </c>
      <c r="C34" s="6">
        <v>0</v>
      </c>
    </row>
    <row r="35" spans="1:3" ht="12.75">
      <c r="A35" s="15" t="s">
        <v>30</v>
      </c>
      <c r="B35" s="6">
        <v>300</v>
      </c>
      <c r="C35" s="6">
        <v>0</v>
      </c>
    </row>
    <row r="36" spans="1:3" ht="12.75">
      <c r="A36" s="15" t="s">
        <v>31</v>
      </c>
      <c r="B36" s="6">
        <v>600</v>
      </c>
      <c r="C36" s="6">
        <v>0</v>
      </c>
    </row>
    <row r="37" spans="1:3" ht="12.75">
      <c r="A37" s="15" t="s">
        <v>32</v>
      </c>
      <c r="B37" s="6">
        <v>600</v>
      </c>
      <c r="C37" s="6">
        <v>0</v>
      </c>
    </row>
    <row r="38" spans="1:3" ht="12.75">
      <c r="A38" s="15" t="s">
        <v>33</v>
      </c>
      <c r="B38" s="6">
        <v>15600</v>
      </c>
      <c r="C38" s="6">
        <v>0</v>
      </c>
    </row>
    <row r="39" spans="1:3" ht="12.75">
      <c r="A39" s="15" t="s">
        <v>34</v>
      </c>
      <c r="B39" s="6">
        <v>1000</v>
      </c>
      <c r="C39" s="6">
        <v>0</v>
      </c>
    </row>
    <row r="40" spans="1:3" ht="12.75">
      <c r="A40" s="15" t="s">
        <v>35</v>
      </c>
      <c r="B40" s="6">
        <v>1300</v>
      </c>
      <c r="C40" s="6">
        <v>0</v>
      </c>
    </row>
    <row r="41" spans="1:3" ht="12.75">
      <c r="A41" s="15" t="s">
        <v>36</v>
      </c>
      <c r="B41" s="6">
        <v>2450</v>
      </c>
      <c r="C41" s="6">
        <v>0</v>
      </c>
    </row>
    <row r="42" spans="1:3" ht="12.75">
      <c r="A42" s="15" t="s">
        <v>37</v>
      </c>
      <c r="B42" s="16">
        <v>1750</v>
      </c>
      <c r="C42" s="16">
        <v>0</v>
      </c>
    </row>
    <row r="43" spans="1:3" ht="12.75">
      <c r="A43" s="15"/>
      <c r="B43" s="13">
        <f>SUM(B19:B42)</f>
        <v>155900</v>
      </c>
      <c r="C43" s="13">
        <f>SUM(C19:C42)</f>
        <v>0</v>
      </c>
    </row>
    <row r="44" spans="1:3" ht="12.75">
      <c r="A44" s="17" t="s">
        <v>38</v>
      </c>
      <c r="B44" s="6"/>
      <c r="C44" s="6"/>
    </row>
    <row r="45" spans="1:3" ht="12.75">
      <c r="A45" s="18" t="s">
        <v>39</v>
      </c>
      <c r="B45" s="19">
        <v>50000</v>
      </c>
      <c r="C45" s="6">
        <v>0</v>
      </c>
    </row>
    <row r="46" spans="1:3" ht="12.75">
      <c r="A46" s="18" t="s">
        <v>40</v>
      </c>
      <c r="B46" s="19">
        <v>8000</v>
      </c>
      <c r="C46" s="6">
        <v>0</v>
      </c>
    </row>
    <row r="47" spans="1:3" ht="12.75">
      <c r="A47" s="18" t="s">
        <v>41</v>
      </c>
      <c r="B47" s="19">
        <v>9000</v>
      </c>
      <c r="C47" s="6">
        <v>0</v>
      </c>
    </row>
    <row r="48" spans="1:3" ht="12.75">
      <c r="A48" s="18" t="s">
        <v>42</v>
      </c>
      <c r="B48" s="19">
        <v>4000</v>
      </c>
      <c r="C48" s="6">
        <v>0</v>
      </c>
    </row>
    <row r="49" spans="1:3" ht="12.75">
      <c r="A49" s="18" t="s">
        <v>43</v>
      </c>
      <c r="B49" s="20">
        <v>5000</v>
      </c>
      <c r="C49" s="16">
        <v>0</v>
      </c>
    </row>
    <row r="50" spans="1:3" ht="12.75">
      <c r="A50" s="21" t="s">
        <v>44</v>
      </c>
      <c r="B50" s="13">
        <f>SUM(B45:B49)</f>
        <v>76000</v>
      </c>
      <c r="C50" s="13">
        <f>SUM(C45:C49)</f>
        <v>0</v>
      </c>
    </row>
    <row r="51" spans="1:3" ht="12.75">
      <c r="A51" s="14"/>
      <c r="B51" s="6"/>
      <c r="C51" s="6"/>
    </row>
    <row r="52" spans="1:3" ht="12.75">
      <c r="A52" s="21" t="s">
        <v>45</v>
      </c>
      <c r="B52" s="13">
        <f>B5-(B14+B16+B17+B43+B50)</f>
        <v>1064306.88</v>
      </c>
      <c r="C52" s="13">
        <f>B6-(C14+C16+C17+C43+C50)</f>
        <v>332013.56000000006</v>
      </c>
    </row>
    <row r="53" spans="1:3" ht="12.75">
      <c r="A53" s="22" t="s">
        <v>46</v>
      </c>
      <c r="B53" s="13">
        <f>B52+B50+B43+B17+B16+B14</f>
        <v>1814730.88</v>
      </c>
      <c r="C53" s="13">
        <f>C52+C50+C43+C17+C16+C14</f>
        <v>823537.56</v>
      </c>
    </row>
    <row r="54" spans="1:3" ht="12.75">
      <c r="A54" s="22" t="s">
        <v>47</v>
      </c>
      <c r="B54" s="6">
        <f>B5-B53</f>
        <v>0</v>
      </c>
      <c r="C54" s="6">
        <f>B6-C53</f>
        <v>0</v>
      </c>
    </row>
  </sheetData>
  <sheetProtection/>
  <printOptions horizontalCentered="1"/>
  <pageMargins left="0.2755905511811024" right="0.2362204724409449" top="1.220472440944882" bottom="0.47" header="0.5118110236220472" footer="0.5118110236220472"/>
  <pageSetup horizontalDpi="600" verticalDpi="600" orientation="portrait" paperSize="9" r:id="rId1"/>
  <headerFooter alignWithMargins="0">
    <oddHeader>&amp;L&amp;8A.A.S.N.1"Triestina"&amp;C
Tabella riepilogativa impieghi del fondo della produttività - esercizio 2014 -&amp;R&amp;8&amp;Z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2.7109375" style="0" bestFit="1" customWidth="1"/>
    <col min="2" max="2" width="15.8515625" style="0" bestFit="1" customWidth="1"/>
    <col min="3" max="3" width="16.140625" style="0" bestFit="1" customWidth="1"/>
    <col min="4" max="4" width="11.28125" style="0" bestFit="1" customWidth="1"/>
  </cols>
  <sheetData>
    <row r="2" ht="12.75">
      <c r="A2" s="45" t="s">
        <v>59</v>
      </c>
    </row>
    <row r="5" spans="1:4" ht="12.75">
      <c r="A5" s="23" t="s">
        <v>48</v>
      </c>
      <c r="B5" s="24">
        <v>604691.83</v>
      </c>
      <c r="C5" s="25"/>
      <c r="D5" s="26"/>
    </row>
    <row r="6" spans="1:4" ht="12.75">
      <c r="A6" s="27" t="s">
        <v>49</v>
      </c>
      <c r="B6" s="28" t="s">
        <v>50</v>
      </c>
      <c r="C6" s="28" t="s">
        <v>51</v>
      </c>
      <c r="D6" s="29" t="s">
        <v>52</v>
      </c>
    </row>
    <row r="7" spans="1:4" ht="19.5" customHeight="1">
      <c r="A7" s="30"/>
      <c r="B7" s="31"/>
      <c r="C7" s="31"/>
      <c r="D7" s="32"/>
    </row>
    <row r="8" spans="1:4" ht="19.5" customHeight="1">
      <c r="A8" s="30" t="s">
        <v>53</v>
      </c>
      <c r="B8" s="33">
        <v>150720</v>
      </c>
      <c r="C8" s="34">
        <v>0</v>
      </c>
      <c r="D8" s="35">
        <f>SUM(B8:C8)</f>
        <v>150720</v>
      </c>
    </row>
    <row r="9" spans="1:4" ht="19.5" customHeight="1">
      <c r="A9" s="30" t="s">
        <v>54</v>
      </c>
      <c r="B9" s="33">
        <v>0</v>
      </c>
      <c r="C9" s="33">
        <v>13500</v>
      </c>
      <c r="D9" s="35">
        <f>SUM(B9:C9)</f>
        <v>13500</v>
      </c>
    </row>
    <row r="10" spans="1:4" ht="19.5" customHeight="1">
      <c r="A10" s="30" t="s">
        <v>55</v>
      </c>
      <c r="B10" s="33">
        <v>0</v>
      </c>
      <c r="C10" s="36">
        <v>0</v>
      </c>
      <c r="D10" s="35">
        <f>SUM(B10:C10)</f>
        <v>0</v>
      </c>
    </row>
    <row r="11" spans="1:4" ht="19.5" customHeight="1">
      <c r="A11" s="30" t="s">
        <v>56</v>
      </c>
      <c r="B11" s="33">
        <f>B13-(B8+B10+B9)</f>
        <v>113619.44</v>
      </c>
      <c r="C11" s="37">
        <f>C13-(C8+C9+C10)</f>
        <v>326852.38999999996</v>
      </c>
      <c r="D11" s="35">
        <f>SUM(B11:C11)</f>
        <v>440471.82999999996</v>
      </c>
    </row>
    <row r="12" spans="1:4" ht="19.5" customHeight="1">
      <c r="A12" s="30"/>
      <c r="B12" s="31"/>
      <c r="C12" s="31"/>
      <c r="D12" s="32"/>
    </row>
    <row r="13" spans="1:4" ht="19.5" customHeight="1">
      <c r="A13" s="38" t="s">
        <v>52</v>
      </c>
      <c r="B13" s="39">
        <v>264339.44</v>
      </c>
      <c r="C13" s="40">
        <f>B5-B13</f>
        <v>340352.38999999996</v>
      </c>
      <c r="D13" s="41">
        <f>SUM(B13:C13)</f>
        <v>604691.83</v>
      </c>
    </row>
  </sheetData>
  <sheetProtection/>
  <printOptions horizontalCentered="1"/>
  <pageMargins left="0.7874015748031497" right="0.7874015748031497" top="1.299212598425197" bottom="0.984251968503937" header="0.5118110236220472" footer="0.5118110236220472"/>
  <pageSetup horizontalDpi="600" verticalDpi="600" orientation="portrait" paperSize="9" r:id="rId1"/>
  <headerFooter alignWithMargins="0">
    <oddHeader>&amp;L&amp;8A.A.S.N.1"Triestina"&amp;C
AMMONTARE PREMI DISTRIBUITI - DIRIGENZA MEDICO - VETERINARIA (2014)&amp;R&amp;8&amp;Z
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57421875" style="0" bestFit="1" customWidth="1"/>
    <col min="2" max="2" width="15.8515625" style="0" bestFit="1" customWidth="1"/>
    <col min="3" max="3" width="16.140625" style="0" bestFit="1" customWidth="1"/>
    <col min="4" max="4" width="11.28125" style="0" bestFit="1" customWidth="1"/>
  </cols>
  <sheetData>
    <row r="2" ht="12.75">
      <c r="A2" s="45" t="s">
        <v>60</v>
      </c>
    </row>
    <row r="4" spans="1:4" ht="12.75">
      <c r="A4" s="23" t="s">
        <v>48</v>
      </c>
      <c r="B4" s="24">
        <v>558471.76</v>
      </c>
      <c r="C4" s="25"/>
      <c r="D4" s="26"/>
    </row>
    <row r="5" spans="1:4" ht="12.75">
      <c r="A5" s="27" t="s">
        <v>49</v>
      </c>
      <c r="B5" s="28" t="s">
        <v>50</v>
      </c>
      <c r="C5" s="28" t="s">
        <v>51</v>
      </c>
      <c r="D5" s="29" t="s">
        <v>52</v>
      </c>
    </row>
    <row r="6" spans="1:4" ht="12.75">
      <c r="A6" s="30"/>
      <c r="B6" s="31"/>
      <c r="C6" s="31"/>
      <c r="D6" s="32"/>
    </row>
    <row r="7" spans="1:4" ht="19.5" customHeight="1">
      <c r="A7" s="30" t="s">
        <v>57</v>
      </c>
      <c r="B7" s="42">
        <v>108600</v>
      </c>
      <c r="C7" s="33">
        <v>0</v>
      </c>
      <c r="D7" s="35">
        <f>SUM(B7:C7)</f>
        <v>108600</v>
      </c>
    </row>
    <row r="8" spans="1:4" ht="19.5" customHeight="1">
      <c r="A8" s="30" t="s">
        <v>54</v>
      </c>
      <c r="B8" s="33">
        <v>0</v>
      </c>
      <c r="C8" s="33">
        <v>10800</v>
      </c>
      <c r="D8" s="35">
        <f>SUM(B8:C8)</f>
        <v>10800</v>
      </c>
    </row>
    <row r="9" spans="1:4" ht="19.5" customHeight="1">
      <c r="A9" s="30" t="s">
        <v>55</v>
      </c>
      <c r="B9" s="33">
        <v>0</v>
      </c>
      <c r="C9" s="33">
        <v>0</v>
      </c>
      <c r="D9" s="35">
        <f>SUM(B9:C9)</f>
        <v>0</v>
      </c>
    </row>
    <row r="10" spans="1:4" ht="19.5" customHeight="1">
      <c r="A10" s="30" t="s">
        <v>56</v>
      </c>
      <c r="B10" s="33">
        <f>B12-(B7+B8+B9)</f>
        <v>51668.79000000001</v>
      </c>
      <c r="C10" s="37">
        <f>C12-(C7+C8+C9)</f>
        <v>387402.97</v>
      </c>
      <c r="D10" s="35">
        <f>SUM(B10:C10)</f>
        <v>439071.76</v>
      </c>
    </row>
    <row r="11" spans="1:4" ht="19.5" customHeight="1">
      <c r="A11" s="30"/>
      <c r="B11" s="43"/>
      <c r="C11" s="43"/>
      <c r="D11" s="41"/>
    </row>
    <row r="12" spans="1:4" ht="19.5" customHeight="1">
      <c r="A12" s="38" t="s">
        <v>52</v>
      </c>
      <c r="B12" s="44">
        <v>160268.79</v>
      </c>
      <c r="C12" s="40">
        <f>B4-B12</f>
        <v>398202.97</v>
      </c>
      <c r="D12" s="41">
        <f>SUM(B12:C12)</f>
        <v>558471.76</v>
      </c>
    </row>
  </sheetData>
  <sheetProtection/>
  <printOptions horizontalCentered="1"/>
  <pageMargins left="0.31496062992125984" right="0.2362204724409449" top="1.535433070866142" bottom="0.984251968503937" header="0.5118110236220472" footer="0.5118110236220472"/>
  <pageSetup horizontalDpi="600" verticalDpi="600" orientation="portrait" paperSize="9" scale="95" r:id="rId1"/>
  <headerFooter alignWithMargins="0">
    <oddHeader>&amp;L&amp;8A.A.S.N.1"Triestina"&amp;C
AMMONTARE PREMI DISTRIBUITI - DIRIGENZA SANITARIA, PROFESSIONALE, TECNICA E AMMINISTRATIVA(2014)&amp;R&amp;8&amp;Z
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Pernarcich Maura</cp:lastModifiedBy>
  <cp:lastPrinted>2015-06-26T08:14:16Z</cp:lastPrinted>
  <dcterms:created xsi:type="dcterms:W3CDTF">2015-06-26T07:55:19Z</dcterms:created>
  <dcterms:modified xsi:type="dcterms:W3CDTF">2015-06-26T09:45:30Z</dcterms:modified>
  <cp:category/>
  <cp:version/>
  <cp:contentType/>
  <cp:contentStatus/>
</cp:coreProperties>
</file>