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II trimestre 2019" sheetId="1" r:id="rId1"/>
  </sheets>
  <definedNames/>
  <calcPr fullCalcOnLoad="1"/>
</workbook>
</file>

<file path=xl/sharedStrings.xml><?xml version="1.0" encoding="utf-8"?>
<sst xmlns="http://schemas.openxmlformats.org/spreadsheetml/2006/main" count="111" uniqueCount="71">
  <si>
    <t>CONTO</t>
  </si>
  <si>
    <t>DESCRIZIONE</t>
  </si>
  <si>
    <t>Voci di costo a carattere stipendiale</t>
  </si>
  <si>
    <t>Retribuzione di posizione</t>
  </si>
  <si>
    <t xml:space="preserve">Indennità di risultato </t>
  </si>
  <si>
    <t xml:space="preserve">Competenze accessorie </t>
  </si>
  <si>
    <t>Altre competenze</t>
  </si>
  <si>
    <t xml:space="preserve">Oneri sociali </t>
  </si>
  <si>
    <t>DIRIGENZA MEDICA TEMPO DET.</t>
  </si>
  <si>
    <t>320.100.100.200.10</t>
  </si>
  <si>
    <t>320.100.100.200.20</t>
  </si>
  <si>
    <t>320.100.100.200.30.5</t>
  </si>
  <si>
    <t>320.100.100.200.40.5</t>
  </si>
  <si>
    <t>320.100.100.200.50.15</t>
  </si>
  <si>
    <t>320.100.100.200.50.25</t>
  </si>
  <si>
    <t>Altre competenze Dir.Med.univ.</t>
  </si>
  <si>
    <t>320.100.100.100.90.10</t>
  </si>
  <si>
    <t>DIRIGENZA SANITARIA TEMPO DET.</t>
  </si>
  <si>
    <t>320.100.200.200.10</t>
  </si>
  <si>
    <t>320.100.200.200.20</t>
  </si>
  <si>
    <t>320.100.200.200.30</t>
  </si>
  <si>
    <t>320.100.200.200.40</t>
  </si>
  <si>
    <t>320.100.200.200.50.15</t>
  </si>
  <si>
    <t>320.100.200.200.90</t>
  </si>
  <si>
    <t>Straordinario</t>
  </si>
  <si>
    <t>Indennità personale</t>
  </si>
  <si>
    <t>Retribuzione per produttività personale</t>
  </si>
  <si>
    <t>Altro trattamento accessorio</t>
  </si>
  <si>
    <t>Altri oneri per il personale</t>
  </si>
  <si>
    <t>COMPARTO RUOLO SANITARIO TEMPO DET.</t>
  </si>
  <si>
    <t>320.200.200.100</t>
  </si>
  <si>
    <t>320.200.200.200</t>
  </si>
  <si>
    <t>320.200.200.300</t>
  </si>
  <si>
    <t>320.200.200.400</t>
  </si>
  <si>
    <t>320.200.200.500</t>
  </si>
  <si>
    <t>320.200.200.600.15</t>
  </si>
  <si>
    <t>DIRIGENZA PROFESSIONALE TEMPO DET.</t>
  </si>
  <si>
    <t>325.100.200.100</t>
  </si>
  <si>
    <t>325.100.200.200</t>
  </si>
  <si>
    <t>325.100.200.300</t>
  </si>
  <si>
    <t>325.100.200.400</t>
  </si>
  <si>
    <t>325.100.20..500.15</t>
  </si>
  <si>
    <t>DIRIGENZA TECNICA TEMPO DET.</t>
  </si>
  <si>
    <t>330.100.200.100</t>
  </si>
  <si>
    <t>330.100.200.200</t>
  </si>
  <si>
    <t>330.100.200.300</t>
  </si>
  <si>
    <t>330.100.200.400</t>
  </si>
  <si>
    <t>330.100.200.500.15</t>
  </si>
  <si>
    <t>COMPARTO RUOLO TECNICO TEMPO DET.</t>
  </si>
  <si>
    <t>330.200.200.100</t>
  </si>
  <si>
    <t>330.200.200.200</t>
  </si>
  <si>
    <t>330.200.200.300</t>
  </si>
  <si>
    <t>330.200.200.500</t>
  </si>
  <si>
    <t>330.200.200.600.15</t>
  </si>
  <si>
    <t>DIRIGENZA AMMINISTRATIVA TEMPO DET.</t>
  </si>
  <si>
    <t>335.100.200.100</t>
  </si>
  <si>
    <t>335.100.200.200</t>
  </si>
  <si>
    <t>355.100.200.300</t>
  </si>
  <si>
    <t>335.100.200.400</t>
  </si>
  <si>
    <t>335.100.200.500.15</t>
  </si>
  <si>
    <t>COMPARTO RUOLO AMMINISTRATIVO TEMPO DET.</t>
  </si>
  <si>
    <t>335.200.200.100</t>
  </si>
  <si>
    <t>335.200.200.200</t>
  </si>
  <si>
    <t>335.200.200.300</t>
  </si>
  <si>
    <t>335.200.200.500</t>
  </si>
  <si>
    <t>335.200.200.600.15</t>
  </si>
  <si>
    <t>TOTALI</t>
  </si>
  <si>
    <t>IRAP DIPENDENTI</t>
  </si>
  <si>
    <t>TOTALI CON IRAP</t>
  </si>
  <si>
    <t>PROIEZIONE SETTEMBRE 2019</t>
  </si>
  <si>
    <t>COSTI III TRIM 2019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</si>
</sst>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0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0" fontId="4" fillId="0" borderId="10" xfId="46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43" fontId="0" fillId="0" borderId="0" xfId="43" applyFont="1" applyAlignment="1">
      <alignment/>
    </xf>
    <xf numFmtId="0" fontId="5" fillId="0" borderId="0" xfId="0" applyFont="1" applyAlignment="1">
      <alignment/>
    </xf>
    <xf numFmtId="43" fontId="0" fillId="0" borderId="10" xfId="0" applyNumberFormat="1" applyBorder="1" applyAlignment="1">
      <alignment/>
    </xf>
    <xf numFmtId="43" fontId="5" fillId="0" borderId="10" xfId="0" applyNumberFormat="1" applyFont="1" applyBorder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Sheet1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9.421875" style="0" bestFit="1" customWidth="1"/>
    <col min="2" max="2" width="43.00390625" style="0" bestFit="1" customWidth="1"/>
    <col min="3" max="3" width="26.28125" style="16" hidden="1" customWidth="1"/>
    <col min="4" max="4" width="18.57421875" style="0" customWidth="1"/>
  </cols>
  <sheetData>
    <row r="1" spans="1:4" ht="12.75">
      <c r="A1" s="1" t="s">
        <v>0</v>
      </c>
      <c r="B1" s="1" t="s">
        <v>1</v>
      </c>
      <c r="C1" s="20" t="s">
        <v>69</v>
      </c>
      <c r="D1" s="17" t="s">
        <v>70</v>
      </c>
    </row>
    <row r="2" spans="1:2" ht="12.75">
      <c r="A2" s="6"/>
      <c r="B2" s="2" t="s">
        <v>8</v>
      </c>
    </row>
    <row r="3" spans="1:4" ht="12.75">
      <c r="A3" s="3" t="s">
        <v>9</v>
      </c>
      <c r="B3" s="3" t="s">
        <v>2</v>
      </c>
      <c r="C3" s="16">
        <v>2288767.2356597227</v>
      </c>
      <c r="D3" s="18">
        <f>C3/12*3</f>
        <v>572191.8089149307</v>
      </c>
    </row>
    <row r="4" spans="1:4" ht="12.75">
      <c r="A4" s="3" t="s">
        <v>10</v>
      </c>
      <c r="B4" s="4" t="s">
        <v>3</v>
      </c>
      <c r="C4" s="16">
        <v>638848.9313936024</v>
      </c>
      <c r="D4" s="18">
        <f aca="true" t="shared" si="0" ref="D4:D67">C4/12*3</f>
        <v>159712.2328484006</v>
      </c>
    </row>
    <row r="5" spans="1:4" ht="12.75">
      <c r="A5" s="5" t="s">
        <v>11</v>
      </c>
      <c r="B5" s="5" t="s">
        <v>4</v>
      </c>
      <c r="C5" s="16">
        <v>211911.11688441294</v>
      </c>
      <c r="D5" s="18">
        <f t="shared" si="0"/>
        <v>52977.779221103236</v>
      </c>
    </row>
    <row r="6" spans="1:4" ht="12.75">
      <c r="A6" s="5" t="s">
        <v>12</v>
      </c>
      <c r="B6" s="5" t="s">
        <v>5</v>
      </c>
      <c r="C6" s="16">
        <v>100973.54276201806</v>
      </c>
      <c r="D6" s="18">
        <f t="shared" si="0"/>
        <v>25243.385690504518</v>
      </c>
    </row>
    <row r="7" spans="1:4" ht="12.75">
      <c r="A7" s="5" t="s">
        <v>13</v>
      </c>
      <c r="B7" s="5" t="s">
        <v>6</v>
      </c>
      <c r="C7" s="16">
        <v>18000</v>
      </c>
      <c r="D7" s="18">
        <f t="shared" si="0"/>
        <v>4500</v>
      </c>
    </row>
    <row r="8" spans="1:4" ht="12.75">
      <c r="A8" s="8" t="s">
        <v>14</v>
      </c>
      <c r="B8" s="8" t="s">
        <v>15</v>
      </c>
      <c r="C8" s="16">
        <v>12000</v>
      </c>
      <c r="D8" s="18">
        <f t="shared" si="0"/>
        <v>3000</v>
      </c>
    </row>
    <row r="9" spans="1:4" ht="12.75">
      <c r="A9" s="5" t="s">
        <v>16</v>
      </c>
      <c r="B9" s="5" t="s">
        <v>7</v>
      </c>
      <c r="C9" s="16">
        <v>1033922.3123118328</v>
      </c>
      <c r="D9" s="18">
        <f t="shared" si="0"/>
        <v>258480.5780779582</v>
      </c>
    </row>
    <row r="10" spans="1:4" ht="12.75">
      <c r="A10" s="6"/>
      <c r="B10" s="7"/>
      <c r="D10" s="18">
        <f t="shared" si="0"/>
        <v>0</v>
      </c>
    </row>
    <row r="11" spans="1:4" ht="12.75">
      <c r="A11" s="10"/>
      <c r="B11" s="11"/>
      <c r="D11" s="18">
        <f t="shared" si="0"/>
        <v>0</v>
      </c>
    </row>
    <row r="12" spans="1:4" ht="12.75">
      <c r="A12" s="10"/>
      <c r="B12" s="9" t="s">
        <v>17</v>
      </c>
      <c r="D12" s="18">
        <f t="shared" si="0"/>
        <v>0</v>
      </c>
    </row>
    <row r="13" spans="1:4" ht="12.75">
      <c r="A13" s="5" t="s">
        <v>18</v>
      </c>
      <c r="B13" s="3" t="s">
        <v>2</v>
      </c>
      <c r="C13" s="16">
        <v>98427.20333333334</v>
      </c>
      <c r="D13" s="18">
        <f t="shared" si="0"/>
        <v>24606.800833333335</v>
      </c>
    </row>
    <row r="14" spans="1:4" ht="12.75">
      <c r="A14" s="5" t="s">
        <v>19</v>
      </c>
      <c r="B14" s="4" t="s">
        <v>3</v>
      </c>
      <c r="C14" s="16">
        <v>13940.439877508223</v>
      </c>
      <c r="D14" s="18">
        <f t="shared" si="0"/>
        <v>3485.1099693770557</v>
      </c>
    </row>
    <row r="15" spans="1:4" ht="12.75">
      <c r="A15" s="12" t="s">
        <v>20</v>
      </c>
      <c r="B15" s="5" t="s">
        <v>4</v>
      </c>
      <c r="C15" s="16">
        <v>11703.74240763302</v>
      </c>
      <c r="D15" s="18">
        <f t="shared" si="0"/>
        <v>2925.935601908255</v>
      </c>
    </row>
    <row r="16" spans="1:4" ht="12.75">
      <c r="A16" s="5" t="s">
        <v>21</v>
      </c>
      <c r="B16" s="5" t="s">
        <v>5</v>
      </c>
      <c r="C16" s="16">
        <v>1426.15368441325</v>
      </c>
      <c r="D16" s="18">
        <f t="shared" si="0"/>
        <v>356.5384211033125</v>
      </c>
    </row>
    <row r="17" spans="1:4" ht="12.75">
      <c r="A17" s="5" t="s">
        <v>22</v>
      </c>
      <c r="B17" s="5" t="s">
        <v>6</v>
      </c>
      <c r="C17" s="16">
        <v>0</v>
      </c>
      <c r="D17" s="18">
        <f t="shared" si="0"/>
        <v>0</v>
      </c>
    </row>
    <row r="18" spans="1:4" ht="12.75">
      <c r="A18" s="5" t="s">
        <v>23</v>
      </c>
      <c r="B18" s="5" t="s">
        <v>7</v>
      </c>
      <c r="C18" s="16">
        <v>38715.9908749409</v>
      </c>
      <c r="D18" s="18">
        <f t="shared" si="0"/>
        <v>9678.997718735225</v>
      </c>
    </row>
    <row r="19" spans="1:4" ht="12.75">
      <c r="A19" s="10"/>
      <c r="B19" s="11"/>
      <c r="D19" s="18">
        <f t="shared" si="0"/>
        <v>0</v>
      </c>
    </row>
    <row r="20" spans="1:4" ht="12.75">
      <c r="A20" s="6"/>
      <c r="B20" s="7"/>
      <c r="D20" s="18">
        <f t="shared" si="0"/>
        <v>0</v>
      </c>
    </row>
    <row r="21" spans="1:4" ht="12.75">
      <c r="A21" s="6"/>
      <c r="B21" s="13" t="s">
        <v>29</v>
      </c>
      <c r="D21" s="18">
        <f t="shared" si="0"/>
        <v>0</v>
      </c>
    </row>
    <row r="22" spans="1:4" ht="12.75">
      <c r="A22" s="5" t="s">
        <v>30</v>
      </c>
      <c r="B22" s="3" t="s">
        <v>2</v>
      </c>
      <c r="C22" s="16">
        <v>3951131.8825</v>
      </c>
      <c r="D22" s="18">
        <f t="shared" si="0"/>
        <v>987782.9706249998</v>
      </c>
    </row>
    <row r="23" spans="1:4" ht="12.75">
      <c r="A23" s="5" t="s">
        <v>31</v>
      </c>
      <c r="B23" s="5" t="s">
        <v>24</v>
      </c>
      <c r="C23" s="16">
        <v>58892.08709825572</v>
      </c>
      <c r="D23" s="18">
        <f t="shared" si="0"/>
        <v>14723.021774563927</v>
      </c>
    </row>
    <row r="24" spans="1:4" ht="12.75">
      <c r="A24" s="5" t="s">
        <v>32</v>
      </c>
      <c r="B24" s="5" t="s">
        <v>25</v>
      </c>
      <c r="C24" s="16">
        <v>592341.660762472</v>
      </c>
      <c r="D24" s="18">
        <f t="shared" si="0"/>
        <v>148085.415190618</v>
      </c>
    </row>
    <row r="25" spans="1:4" ht="12.75">
      <c r="A25" s="5" t="s">
        <v>33</v>
      </c>
      <c r="B25" s="5" t="s">
        <v>26</v>
      </c>
      <c r="C25" s="16">
        <v>266816.30591833714</v>
      </c>
      <c r="D25" s="18">
        <f t="shared" si="0"/>
        <v>66704.07647958428</v>
      </c>
    </row>
    <row r="26" spans="1:4" ht="12.75">
      <c r="A26" s="5" t="s">
        <v>34</v>
      </c>
      <c r="B26" s="5" t="s">
        <v>27</v>
      </c>
      <c r="C26" s="16">
        <v>224078.9216534236</v>
      </c>
      <c r="D26" s="18">
        <f t="shared" si="0"/>
        <v>56019.730413355894</v>
      </c>
    </row>
    <row r="27" spans="1:4" ht="12.75">
      <c r="A27" s="5" t="s">
        <v>35</v>
      </c>
      <c r="B27" s="5" t="s">
        <v>28</v>
      </c>
      <c r="C27" s="16">
        <v>0</v>
      </c>
      <c r="D27" s="18">
        <f t="shared" si="0"/>
        <v>0</v>
      </c>
    </row>
    <row r="28" spans="1:4" ht="12.75">
      <c r="A28" s="14">
        <v>320200200700</v>
      </c>
      <c r="B28" s="5" t="s">
        <v>7</v>
      </c>
      <c r="C28" s="16">
        <v>1578910.8659590713</v>
      </c>
      <c r="D28" s="18">
        <f t="shared" si="0"/>
        <v>394727.7164897679</v>
      </c>
    </row>
    <row r="29" spans="1:4" ht="12.75">
      <c r="A29" s="6"/>
      <c r="B29" s="7"/>
      <c r="D29" s="18">
        <f t="shared" si="0"/>
        <v>0</v>
      </c>
    </row>
    <row r="30" spans="1:4" ht="12.75">
      <c r="A30" s="10"/>
      <c r="B30" s="11"/>
      <c r="D30" s="18">
        <f t="shared" si="0"/>
        <v>0</v>
      </c>
    </row>
    <row r="31" spans="1:4" ht="12.75">
      <c r="A31" s="10"/>
      <c r="B31" s="9" t="s">
        <v>36</v>
      </c>
      <c r="D31" s="18">
        <f t="shared" si="0"/>
        <v>0</v>
      </c>
    </row>
    <row r="32" spans="1:4" ht="12.75">
      <c r="A32" s="5" t="s">
        <v>37</v>
      </c>
      <c r="B32" s="3" t="s">
        <v>2</v>
      </c>
      <c r="C32" s="16">
        <v>109131.725</v>
      </c>
      <c r="D32" s="18">
        <f t="shared" si="0"/>
        <v>27282.93125</v>
      </c>
    </row>
    <row r="33" spans="1:4" ht="12.75">
      <c r="A33" s="5" t="s">
        <v>38</v>
      </c>
      <c r="B33" s="4" t="s">
        <v>3</v>
      </c>
      <c r="C33" s="16">
        <v>42091.04110627552</v>
      </c>
      <c r="D33" s="18">
        <f t="shared" si="0"/>
        <v>10522.76027656888</v>
      </c>
    </row>
    <row r="34" spans="1:4" ht="12.75">
      <c r="A34" s="12" t="s">
        <v>39</v>
      </c>
      <c r="B34" s="5" t="s">
        <v>4</v>
      </c>
      <c r="C34" s="16">
        <v>12976.59137560898</v>
      </c>
      <c r="D34" s="18">
        <f t="shared" si="0"/>
        <v>3244.147843902245</v>
      </c>
    </row>
    <row r="35" spans="1:4" ht="12.75">
      <c r="A35" s="5" t="s">
        <v>40</v>
      </c>
      <c r="B35" s="5" t="s">
        <v>5</v>
      </c>
      <c r="C35" s="16">
        <v>1581.2560595472598</v>
      </c>
      <c r="D35" s="18">
        <f t="shared" si="0"/>
        <v>395.3140148868149</v>
      </c>
    </row>
    <row r="36" spans="1:4" ht="12.75">
      <c r="A36" s="5" t="s">
        <v>41</v>
      </c>
      <c r="B36" s="5" t="s">
        <v>6</v>
      </c>
      <c r="C36" s="16">
        <v>0</v>
      </c>
      <c r="D36" s="18">
        <f t="shared" si="0"/>
        <v>0</v>
      </c>
    </row>
    <row r="37" spans="1:4" ht="12.75">
      <c r="A37" s="14">
        <v>325100200900</v>
      </c>
      <c r="B37" s="5" t="s">
        <v>7</v>
      </c>
      <c r="C37" s="16">
        <v>49269.998344513515</v>
      </c>
      <c r="D37" s="18">
        <f t="shared" si="0"/>
        <v>12317.499586128379</v>
      </c>
    </row>
    <row r="38" spans="1:4" ht="12.75">
      <c r="A38" s="10"/>
      <c r="B38" s="11"/>
      <c r="D38" s="18">
        <f t="shared" si="0"/>
        <v>0</v>
      </c>
    </row>
    <row r="39" spans="1:4" ht="12.75">
      <c r="A39" s="6"/>
      <c r="B39" s="7"/>
      <c r="D39" s="18">
        <f t="shared" si="0"/>
        <v>0</v>
      </c>
    </row>
    <row r="40" spans="1:4" ht="12.75">
      <c r="A40" s="6"/>
      <c r="B40" s="13" t="s">
        <v>42</v>
      </c>
      <c r="D40" s="18">
        <f t="shared" si="0"/>
        <v>0</v>
      </c>
    </row>
    <row r="41" spans="1:4" ht="12.75">
      <c r="A41" s="12" t="s">
        <v>43</v>
      </c>
      <c r="B41" s="3" t="s">
        <v>2</v>
      </c>
      <c r="C41" s="16">
        <v>0</v>
      </c>
      <c r="D41" s="18">
        <f t="shared" si="0"/>
        <v>0</v>
      </c>
    </row>
    <row r="42" spans="1:4" ht="12.75">
      <c r="A42" s="5" t="s">
        <v>44</v>
      </c>
      <c r="B42" s="4" t="s">
        <v>3</v>
      </c>
      <c r="C42" s="16">
        <v>0</v>
      </c>
      <c r="D42" s="18">
        <f t="shared" si="0"/>
        <v>0</v>
      </c>
    </row>
    <row r="43" spans="1:4" ht="12.75">
      <c r="A43" s="12" t="s">
        <v>45</v>
      </c>
      <c r="B43" s="5" t="s">
        <v>4</v>
      </c>
      <c r="C43" s="16">
        <v>0</v>
      </c>
      <c r="D43" s="18">
        <f t="shared" si="0"/>
        <v>0</v>
      </c>
    </row>
    <row r="44" spans="1:4" ht="12.75">
      <c r="A44" s="5" t="s">
        <v>46</v>
      </c>
      <c r="B44" s="5" t="s">
        <v>5</v>
      </c>
      <c r="C44" s="16">
        <v>0</v>
      </c>
      <c r="D44" s="18">
        <f t="shared" si="0"/>
        <v>0</v>
      </c>
    </row>
    <row r="45" spans="1:4" ht="12.75">
      <c r="A45" s="5" t="s">
        <v>47</v>
      </c>
      <c r="B45" s="5" t="s">
        <v>6</v>
      </c>
      <c r="C45" s="16">
        <v>0</v>
      </c>
      <c r="D45" s="18">
        <f t="shared" si="0"/>
        <v>0</v>
      </c>
    </row>
    <row r="46" spans="1:4" ht="12.75">
      <c r="A46" s="14">
        <v>330100200900</v>
      </c>
      <c r="B46" s="5" t="s">
        <v>7</v>
      </c>
      <c r="C46" s="16">
        <v>0</v>
      </c>
      <c r="D46" s="18">
        <f t="shared" si="0"/>
        <v>0</v>
      </c>
    </row>
    <row r="47" spans="1:4" ht="12.75">
      <c r="A47" s="6"/>
      <c r="B47" s="7"/>
      <c r="D47" s="18">
        <f t="shared" si="0"/>
        <v>0</v>
      </c>
    </row>
    <row r="48" spans="1:4" ht="12.75">
      <c r="A48" s="10"/>
      <c r="B48" s="11"/>
      <c r="D48" s="18">
        <f t="shared" si="0"/>
        <v>0</v>
      </c>
    </row>
    <row r="49" spans="1:4" ht="12.75">
      <c r="A49" s="10"/>
      <c r="B49" s="9" t="s">
        <v>48</v>
      </c>
      <c r="D49" s="18">
        <f t="shared" si="0"/>
        <v>0</v>
      </c>
    </row>
    <row r="50" spans="1:4" ht="12.75">
      <c r="A50" s="5" t="s">
        <v>49</v>
      </c>
      <c r="B50" s="3" t="s">
        <v>2</v>
      </c>
      <c r="C50" s="16">
        <v>471255.6202777777</v>
      </c>
      <c r="D50" s="18">
        <f t="shared" si="0"/>
        <v>117813.90506944444</v>
      </c>
    </row>
    <row r="51" spans="1:4" ht="12.75">
      <c r="A51" s="5" t="s">
        <v>50</v>
      </c>
      <c r="B51" s="5" t="s">
        <v>24</v>
      </c>
      <c r="C51" s="16">
        <v>7024.120647013459</v>
      </c>
      <c r="D51" s="18">
        <f t="shared" si="0"/>
        <v>1756.0301617533648</v>
      </c>
    </row>
    <row r="52" spans="1:4" ht="12.75">
      <c r="A52" s="5" t="s">
        <v>51</v>
      </c>
      <c r="B52" s="5" t="s">
        <v>25</v>
      </c>
      <c r="C52" s="16">
        <v>70649.20763474103</v>
      </c>
      <c r="D52" s="18">
        <f t="shared" si="0"/>
        <v>17662.30190868526</v>
      </c>
    </row>
    <row r="53" spans="1:4" ht="12.75">
      <c r="A53" s="14">
        <v>330200200400</v>
      </c>
      <c r="B53" s="14" t="s">
        <v>26</v>
      </c>
      <c r="C53" s="16">
        <v>31823.459070723962</v>
      </c>
      <c r="D53" s="18">
        <f t="shared" si="0"/>
        <v>7955.864767680991</v>
      </c>
    </row>
    <row r="54" spans="1:4" ht="12.75">
      <c r="A54" s="5" t="s">
        <v>52</v>
      </c>
      <c r="B54" s="5" t="s">
        <v>27</v>
      </c>
      <c r="C54" s="16">
        <v>26726.126678450524</v>
      </c>
      <c r="D54" s="18">
        <f t="shared" si="0"/>
        <v>6681.531669612631</v>
      </c>
    </row>
    <row r="55" spans="1:4" ht="12.75">
      <c r="A55" s="5" t="s">
        <v>53</v>
      </c>
      <c r="B55" s="5" t="s">
        <v>28</v>
      </c>
      <c r="C55" s="16">
        <v>1000</v>
      </c>
      <c r="D55" s="18">
        <f t="shared" si="0"/>
        <v>250</v>
      </c>
    </row>
    <row r="56" spans="1:4" ht="12.75">
      <c r="A56" s="14">
        <v>330200200900</v>
      </c>
      <c r="B56" s="5" t="s">
        <v>7</v>
      </c>
      <c r="C56" s="16">
        <v>188506.64992883732</v>
      </c>
      <c r="D56" s="18">
        <f t="shared" si="0"/>
        <v>47126.66248220933</v>
      </c>
    </row>
    <row r="57" spans="1:4" ht="12.75">
      <c r="A57" s="10"/>
      <c r="B57" s="11"/>
      <c r="D57" s="18">
        <f t="shared" si="0"/>
        <v>0</v>
      </c>
    </row>
    <row r="58" spans="1:4" ht="12.75">
      <c r="A58" s="10"/>
      <c r="B58" s="11"/>
      <c r="D58" s="18">
        <f t="shared" si="0"/>
        <v>0</v>
      </c>
    </row>
    <row r="59" spans="1:4" ht="12.75">
      <c r="A59" s="10"/>
      <c r="B59" s="13" t="s">
        <v>54</v>
      </c>
      <c r="D59" s="18">
        <f t="shared" si="0"/>
        <v>0</v>
      </c>
    </row>
    <row r="60" spans="1:4" ht="12.75">
      <c r="A60" s="12" t="s">
        <v>55</v>
      </c>
      <c r="B60" s="3" t="s">
        <v>2</v>
      </c>
      <c r="C60" s="16">
        <v>12353.62916666667</v>
      </c>
      <c r="D60" s="18">
        <f t="shared" si="0"/>
        <v>3088.4072916666673</v>
      </c>
    </row>
    <row r="61" spans="1:4" ht="12.75">
      <c r="A61" s="5" t="s">
        <v>56</v>
      </c>
      <c r="B61" s="4" t="s">
        <v>3</v>
      </c>
      <c r="C61" s="16">
        <v>4764.6741867761275</v>
      </c>
      <c r="D61" s="18">
        <f t="shared" si="0"/>
        <v>1191.1685466940319</v>
      </c>
    </row>
    <row r="62" spans="1:4" ht="12.75">
      <c r="A62" s="12" t="s">
        <v>57</v>
      </c>
      <c r="B62" s="5" t="s">
        <v>4</v>
      </c>
      <c r="C62" s="16">
        <v>1468.9403810087144</v>
      </c>
      <c r="D62" s="18">
        <f t="shared" si="0"/>
        <v>367.2350952521786</v>
      </c>
    </row>
    <row r="63" spans="1:4" ht="12.75">
      <c r="A63" s="5" t="s">
        <v>58</v>
      </c>
      <c r="B63" s="5" t="s">
        <v>5</v>
      </c>
      <c r="C63" s="16">
        <v>178.9969963105727</v>
      </c>
      <c r="D63" s="18">
        <f t="shared" si="0"/>
        <v>44.74924907764318</v>
      </c>
    </row>
    <row r="64" spans="1:4" ht="12.75">
      <c r="A64" s="5" t="s">
        <v>59</v>
      </c>
      <c r="B64" s="5" t="s">
        <v>6</v>
      </c>
      <c r="C64" s="16">
        <v>0</v>
      </c>
      <c r="D64" s="18">
        <f t="shared" si="0"/>
        <v>0</v>
      </c>
    </row>
    <row r="65" spans="1:4" ht="12.75">
      <c r="A65" s="14">
        <v>335100200900</v>
      </c>
      <c r="B65" s="5" t="s">
        <v>7</v>
      </c>
      <c r="C65" s="16">
        <v>5620.489098863243</v>
      </c>
      <c r="D65" s="18">
        <f t="shared" si="0"/>
        <v>1405.1222747158108</v>
      </c>
    </row>
    <row r="66" spans="1:4" ht="12.75">
      <c r="A66" s="10"/>
      <c r="B66" s="11"/>
      <c r="D66" s="18">
        <f t="shared" si="0"/>
        <v>0</v>
      </c>
    </row>
    <row r="67" spans="1:4" ht="12.75">
      <c r="A67" s="6"/>
      <c r="B67" s="7"/>
      <c r="D67" s="18">
        <f t="shared" si="0"/>
        <v>0</v>
      </c>
    </row>
    <row r="68" spans="1:4" ht="12.75">
      <c r="A68" s="6"/>
      <c r="B68" s="13" t="s">
        <v>60</v>
      </c>
      <c r="D68" s="18">
        <f aca="true" t="shared" si="1" ref="D68:D81">C68/12*3</f>
        <v>0</v>
      </c>
    </row>
    <row r="69" spans="1:4" ht="12.75">
      <c r="A69" s="12" t="s">
        <v>61</v>
      </c>
      <c r="B69" s="3" t="s">
        <v>2</v>
      </c>
      <c r="C69" s="16">
        <v>0</v>
      </c>
      <c r="D69" s="18">
        <f t="shared" si="1"/>
        <v>0</v>
      </c>
    </row>
    <row r="70" spans="1:4" ht="12.75">
      <c r="A70" s="5" t="s">
        <v>62</v>
      </c>
      <c r="B70" s="5" t="s">
        <v>24</v>
      </c>
      <c r="C70" s="16">
        <v>0</v>
      </c>
      <c r="D70" s="18">
        <f t="shared" si="1"/>
        <v>0</v>
      </c>
    </row>
    <row r="71" spans="1:4" ht="12.75">
      <c r="A71" s="5" t="s">
        <v>63</v>
      </c>
      <c r="B71" s="5" t="s">
        <v>25</v>
      </c>
      <c r="C71" s="16">
        <v>0</v>
      </c>
      <c r="D71" s="18">
        <f t="shared" si="1"/>
        <v>0</v>
      </c>
    </row>
    <row r="72" spans="1:4" ht="12.75">
      <c r="A72" s="14">
        <v>335200200400</v>
      </c>
      <c r="B72" s="14" t="s">
        <v>26</v>
      </c>
      <c r="C72" s="16">
        <v>0</v>
      </c>
      <c r="D72" s="18">
        <f t="shared" si="1"/>
        <v>0</v>
      </c>
    </row>
    <row r="73" spans="1:4" ht="12.75">
      <c r="A73" s="5" t="s">
        <v>64</v>
      </c>
      <c r="B73" s="5" t="s">
        <v>27</v>
      </c>
      <c r="C73" s="16">
        <v>0</v>
      </c>
      <c r="D73" s="18">
        <f t="shared" si="1"/>
        <v>0</v>
      </c>
    </row>
    <row r="74" spans="1:4" ht="12.75">
      <c r="A74" s="5" t="s">
        <v>65</v>
      </c>
      <c r="B74" s="5" t="s">
        <v>28</v>
      </c>
      <c r="C74" s="16">
        <v>0</v>
      </c>
      <c r="D74" s="18">
        <f t="shared" si="1"/>
        <v>0</v>
      </c>
    </row>
    <row r="75" spans="1:4" ht="12.75">
      <c r="A75" s="14">
        <v>335200200900</v>
      </c>
      <c r="B75" s="5" t="s">
        <v>7</v>
      </c>
      <c r="C75" s="16">
        <v>0</v>
      </c>
      <c r="D75" s="18">
        <f t="shared" si="1"/>
        <v>0</v>
      </c>
    </row>
    <row r="76" spans="1:4" ht="12.75">
      <c r="A76" s="6"/>
      <c r="B76" s="7"/>
      <c r="D76" s="18">
        <f t="shared" si="1"/>
        <v>0</v>
      </c>
    </row>
    <row r="77" spans="1:4" ht="12.75">
      <c r="A77" s="6"/>
      <c r="B77" s="5" t="s">
        <v>66</v>
      </c>
      <c r="C77" s="16">
        <f>SUM(C3:C76)</f>
        <v>12177230.919034094</v>
      </c>
      <c r="D77" s="19">
        <f t="shared" si="1"/>
        <v>3044307.7297585234</v>
      </c>
    </row>
    <row r="78" spans="1:4" ht="12.75">
      <c r="A78" s="6"/>
      <c r="B78" s="7"/>
      <c r="D78" s="19">
        <f t="shared" si="1"/>
        <v>0</v>
      </c>
    </row>
    <row r="79" spans="1:4" ht="12.75">
      <c r="A79" s="15">
        <v>400100</v>
      </c>
      <c r="B79" s="8" t="s">
        <v>67</v>
      </c>
      <c r="C79" s="16">
        <f>C77*8.5%</f>
        <v>1035064.628117898</v>
      </c>
      <c r="D79" s="19">
        <f t="shared" si="1"/>
        <v>258766.1570294745</v>
      </c>
    </row>
    <row r="80" spans="1:4" ht="12.75">
      <c r="A80" s="6"/>
      <c r="B80" s="7"/>
      <c r="D80" s="19">
        <f t="shared" si="1"/>
        <v>0</v>
      </c>
    </row>
    <row r="81" spans="1:4" ht="12.75">
      <c r="A81" s="6"/>
      <c r="B81" s="5" t="s">
        <v>68</v>
      </c>
      <c r="C81" s="16">
        <f>C77+C79</f>
        <v>13212295.547151992</v>
      </c>
      <c r="D81" s="19">
        <f t="shared" si="1"/>
        <v>3303073.8867879976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AOUTS</cp:lastModifiedBy>
  <dcterms:created xsi:type="dcterms:W3CDTF">1996-11-05T10:16:36Z</dcterms:created>
  <dcterms:modified xsi:type="dcterms:W3CDTF">2019-11-13T10:24:20Z</dcterms:modified>
  <cp:category/>
  <cp:version/>
  <cp:contentType/>
  <cp:contentStatus/>
</cp:coreProperties>
</file>