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I5" i="9" l="1"/>
  <c r="I5" i="6" l="1"/>
  <c r="I5" i="7"/>
  <c r="I5" i="8"/>
  <c r="E5" i="9" l="1"/>
  <c r="F5" i="9"/>
  <c r="E5" i="8"/>
  <c r="F5" i="8"/>
  <c r="E5" i="6"/>
  <c r="F5" i="6"/>
  <c r="G5" i="7" l="1"/>
  <c r="G5" i="9" l="1"/>
  <c r="G5" i="8" l="1"/>
  <c r="G5" i="6" l="1"/>
  <c r="C4" i="2" l="1"/>
  <c r="G4" i="2" s="1"/>
  <c r="G5" i="1"/>
  <c r="I5" i="1" s="1"/>
</calcChain>
</file>

<file path=xl/sharedStrings.xml><?xml version="1.0" encoding="utf-8"?>
<sst xmlns="http://schemas.openxmlformats.org/spreadsheetml/2006/main" count="234" uniqueCount="56">
  <si>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</si>
  <si>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</si>
  <si>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</si>
  <si>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</si>
  <si>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</si>
  <si>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</si>
  <si>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</si>
  <si>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</si>
  <si>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</si>
  <si>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</si>
  <si>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</si>
  <si>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</si>
  <si>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</si>
  <si>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</si>
  <si>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DI LENARDA ANDREA</t>
  </si>
  <si>
    <t xml:space="preserve"> /</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</si>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</sst>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14"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8"/>
      <color rgb="FF000000"/>
      <name val="Calibri"/>
      <family val="2"/>
    </font>
    <font>
      <sz val="10"/>
      <color rgb="FF333333"/>
      <name val="Calibri"/>
      <family val="2"/>
    </font>
    <font>
      <sz val="10"/>
      <color rgb="FF000000"/>
      <name val="Calibri"/>
      <family val="2"/>
    </font>
    <font>
      <b/>
      <sz val="14"/>
      <color rgb="FF000000"/>
      <name val="Arial"/>
      <family val="2"/>
    </font>
    <font>
      <sz val="12"/>
      <color rgb="FF000000"/>
      <name val="Calibri"/>
      <family val="2"/>
    </font>
    <font>
      <b/>
      <sz val="12"/>
      <color rgb="FF000000"/>
      <name val="Calibri"/>
      <family val="2"/>
    </font>
    <font>
      <b/>
      <sz val="12"/>
      <color rgb="FF333333"/>
      <name val="Arial"/>
      <family val="2"/>
    </font>
  </fonts>
  <fills count="6">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164" fontId="6" fillId="0" borderId="1" xfId="0" applyNumberFormat="1" applyFont="1" applyBorder="1" applyAlignment="1">
      <alignment horizontal="right" vertical="center" wrapText="1"/>
    </xf>
    <xf numFmtId="0" fontId="7"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9"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5" fillId="4"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3" fillId="5" borderId="1" xfId="0" applyFont="1" applyFill="1" applyBorder="1" applyAlignment="1" applyProtection="1">
      <alignment horizontal="center" vertical="center" wrapText="1"/>
    </xf>
    <xf numFmtId="0" fontId="0" fillId="0" borderId="4" xfId="0" applyBorder="1"/>
    <xf numFmtId="0" fontId="6" fillId="0" borderId="5" xfId="0" applyFont="1" applyFill="1" applyBorder="1" applyAlignment="1" applyProtection="1">
      <alignment horizontal="left" vertical="top" wrapText="1"/>
    </xf>
    <xf numFmtId="0" fontId="6" fillId="0" borderId="5" xfId="0" applyFont="1" applyFill="1" applyBorder="1" applyAlignment="1" applyProtection="1">
      <alignment horizontal="right" vertical="top" wrapText="1"/>
    </xf>
    <xf numFmtId="0" fontId="13" fillId="5" borderId="1" xfId="0" applyFont="1" applyFill="1" applyBorder="1" applyAlignment="1" applyProtection="1">
      <alignment horizontal="center" vertical="top"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wrapText="1"/>
    </xf>
    <xf numFmtId="0" fontId="0" fillId="0" borderId="0" xfId="0" applyAlignment="1">
      <alignment vertical="center"/>
    </xf>
    <xf numFmtId="165"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vertical="center" wrapText="1"/>
    </xf>
    <xf numFmtId="0" fontId="12" fillId="0" borderId="1" xfId="0" applyFont="1" applyFill="1" applyBorder="1" applyAlignment="1">
      <alignment wrapText="1"/>
    </xf>
    <xf numFmtId="0" fontId="10"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495303</xdr:colOff>
      <xdr:row>0</xdr:row>
      <xdr:rowOff>314325</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95303" y="314325"/>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88947"/>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88947"/>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I6" sqref="I6"/>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3"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36" t="s">
        <v>53</v>
      </c>
      <c r="B1" s="36"/>
      <c r="C1" s="36"/>
      <c r="D1" s="36"/>
      <c r="E1" s="36"/>
      <c r="F1" s="36"/>
      <c r="G1" s="36"/>
      <c r="H1" s="36"/>
      <c r="I1" s="36"/>
      <c r="J1" s="36"/>
      <c r="K1" s="36"/>
      <c r="L1" s="36"/>
    </row>
    <row r="2" spans="1:14" s="1" customFormat="1" ht="15" customHeight="1" x14ac:dyDescent="0.25">
      <c r="A2" s="2"/>
    </row>
    <row r="3" spans="1:14" s="1" customFormat="1" ht="37.5" customHeight="1" x14ac:dyDescent="0.25">
      <c r="A3" s="37" t="s">
        <v>1</v>
      </c>
      <c r="B3" s="37"/>
      <c r="C3" s="37"/>
      <c r="D3" s="37"/>
      <c r="E3" s="37"/>
      <c r="F3" s="37"/>
      <c r="G3" s="37"/>
      <c r="H3" s="37"/>
      <c r="I3" s="37"/>
      <c r="J3" s="37"/>
      <c r="K3" s="37"/>
      <c r="L3" s="37"/>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5">
        <v>72075.509999999995</v>
      </c>
      <c r="C5" s="5">
        <v>35694.359999999993</v>
      </c>
      <c r="D5" s="5">
        <v>0</v>
      </c>
      <c r="E5" s="5">
        <f>1265.09+1140+853.77</f>
        <v>3258.86</v>
      </c>
      <c r="F5" s="5">
        <f>57074.1+61.97</f>
        <v>57136.07</v>
      </c>
      <c r="G5" s="6">
        <f>SUM(B5:F5)</f>
        <v>168164.8</v>
      </c>
      <c r="H5" s="7">
        <v>0</v>
      </c>
      <c r="I5" s="5">
        <f>G5+J5</f>
        <v>247249.75</v>
      </c>
      <c r="J5" s="5">
        <v>79084.95</v>
      </c>
      <c r="K5" s="5">
        <v>0</v>
      </c>
      <c r="L5" s="8"/>
      <c r="N5" s="33"/>
    </row>
    <row r="6" spans="1:14" x14ac:dyDescent="0.25">
      <c r="I6" s="32"/>
    </row>
    <row r="8" spans="1:14" s="1" customFormat="1" x14ac:dyDescent="0.25">
      <c r="A8" s="9" t="s">
        <v>16</v>
      </c>
      <c r="B8" s="38" t="s">
        <v>17</v>
      </c>
      <c r="C8" s="38"/>
      <c r="D8" s="38"/>
      <c r="E8" s="38"/>
      <c r="F8" s="38"/>
      <c r="G8" s="38"/>
      <c r="H8" s="38"/>
      <c r="I8" s="38"/>
      <c r="J8" s="38"/>
      <c r="K8" s="38"/>
      <c r="L8" s="38"/>
    </row>
    <row r="9" spans="1:14" s="1" customFormat="1" ht="15" customHeight="1" x14ac:dyDescent="0.25">
      <c r="A9" s="10" t="s">
        <v>3</v>
      </c>
      <c r="B9" s="35" t="s">
        <v>18</v>
      </c>
      <c r="C9" s="35"/>
      <c r="D9" s="35"/>
      <c r="E9" s="35"/>
      <c r="F9" s="35"/>
      <c r="G9" s="35"/>
      <c r="H9" s="35"/>
      <c r="I9" s="35"/>
      <c r="J9" s="35"/>
      <c r="K9" s="35"/>
      <c r="L9" s="35"/>
    </row>
    <row r="10" spans="1:14" s="1" customFormat="1" ht="43.5" customHeight="1" x14ac:dyDescent="0.25">
      <c r="A10" s="11" t="s">
        <v>19</v>
      </c>
      <c r="B10" s="35" t="s">
        <v>20</v>
      </c>
      <c r="C10" s="35"/>
      <c r="D10" s="35"/>
      <c r="E10" s="35"/>
      <c r="F10" s="35"/>
      <c r="G10" s="35"/>
      <c r="H10" s="35"/>
      <c r="I10" s="35"/>
      <c r="J10" s="35"/>
      <c r="K10" s="35"/>
      <c r="L10" s="35"/>
    </row>
    <row r="11" spans="1:14" s="1" customFormat="1" ht="15" customHeight="1" x14ac:dyDescent="0.25">
      <c r="A11" s="11" t="s">
        <v>21</v>
      </c>
      <c r="B11" s="35" t="s">
        <v>22</v>
      </c>
      <c r="C11" s="35"/>
      <c r="D11" s="35"/>
      <c r="E11" s="35"/>
      <c r="F11" s="35"/>
      <c r="G11" s="35"/>
      <c r="H11" s="35"/>
      <c r="I11" s="35"/>
      <c r="J11" s="35"/>
      <c r="K11" s="35"/>
      <c r="L11" s="35"/>
    </row>
    <row r="12" spans="1:14" s="1" customFormat="1" x14ac:dyDescent="0.25">
      <c r="A12" s="10" t="s">
        <v>23</v>
      </c>
      <c r="B12" s="34" t="s">
        <v>24</v>
      </c>
      <c r="C12" s="34"/>
      <c r="D12" s="34"/>
      <c r="E12" s="34"/>
      <c r="F12" s="34"/>
      <c r="G12" s="34"/>
      <c r="H12" s="34"/>
      <c r="I12" s="34"/>
      <c r="J12" s="34"/>
      <c r="K12" s="34"/>
      <c r="L12" s="34"/>
    </row>
    <row r="13" spans="1:14" s="1" customFormat="1" ht="47.25" customHeight="1" x14ac:dyDescent="0.25">
      <c r="A13" s="10" t="s">
        <v>25</v>
      </c>
      <c r="B13" s="35" t="s">
        <v>26</v>
      </c>
      <c r="C13" s="35"/>
      <c r="D13" s="35"/>
      <c r="E13" s="35"/>
      <c r="F13" s="35"/>
      <c r="G13" s="35"/>
      <c r="H13" s="35"/>
      <c r="I13" s="35"/>
      <c r="J13" s="35"/>
      <c r="K13" s="35"/>
      <c r="L13" s="35"/>
    </row>
    <row r="14" spans="1:14" s="1" customFormat="1" ht="47.25" customHeight="1" x14ac:dyDescent="0.25">
      <c r="A14" s="10" t="s">
        <v>27</v>
      </c>
      <c r="B14" s="34" t="s">
        <v>28</v>
      </c>
      <c r="C14" s="34"/>
      <c r="D14" s="34"/>
      <c r="E14" s="34"/>
      <c r="F14" s="34"/>
      <c r="G14" s="34"/>
      <c r="H14" s="34"/>
      <c r="I14" s="34"/>
      <c r="J14" s="34"/>
      <c r="K14" s="34"/>
      <c r="L14" s="34"/>
    </row>
    <row r="15" spans="1:14" s="1" customFormat="1" ht="35.25" customHeight="1" x14ac:dyDescent="0.25">
      <c r="A15" s="11" t="s">
        <v>29</v>
      </c>
      <c r="B15" s="35" t="s">
        <v>30</v>
      </c>
      <c r="C15" s="35"/>
      <c r="D15" s="35"/>
      <c r="E15" s="35"/>
      <c r="F15" s="35"/>
      <c r="G15" s="35"/>
      <c r="H15" s="35"/>
      <c r="I15" s="35"/>
      <c r="J15" s="35"/>
      <c r="K15" s="35"/>
      <c r="L15" s="35"/>
    </row>
    <row r="16" spans="1:14" s="1" customFormat="1" ht="39.75" customHeight="1" x14ac:dyDescent="0.25">
      <c r="A16" s="10" t="s">
        <v>13</v>
      </c>
      <c r="B16" s="35" t="s">
        <v>31</v>
      </c>
      <c r="C16" s="35"/>
      <c r="D16" s="35"/>
      <c r="E16" s="35"/>
      <c r="F16" s="35"/>
      <c r="G16" s="35"/>
      <c r="H16" s="35"/>
      <c r="I16" s="35"/>
      <c r="J16" s="35"/>
      <c r="K16" s="35"/>
      <c r="L16" s="35"/>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P10" sqref="P10"/>
    </sheetView>
  </sheetViews>
  <sheetFormatPr defaultColWidth="7.85546875" defaultRowHeight="15" x14ac:dyDescent="0.25"/>
  <cols>
    <col min="1" max="1" width="29.7109375" customWidth="1"/>
    <col min="2" max="2" width="13.5703125" customWidth="1"/>
    <col min="3" max="3" width="12" customWidth="1"/>
    <col min="4" max="4" width="12.5703125" customWidth="1"/>
    <col min="5" max="5" width="11" customWidth="1"/>
    <col min="6" max="6" width="10.5703125" customWidth="1"/>
    <col min="7" max="7" width="13" customWidth="1"/>
    <col min="8" max="11" width="17.42578125" customWidth="1"/>
    <col min="12" max="12" width="14.28515625" customWidth="1"/>
    <col min="13" max="13" width="7.85546875" customWidth="1"/>
    <col min="14" max="14" width="13.28515625" customWidth="1"/>
    <col min="15" max="15" width="7.85546875" customWidth="1"/>
    <col min="16" max="16" width="11.7109375" bestFit="1" customWidth="1"/>
  </cols>
  <sheetData>
    <row r="1" spans="1:16" s="1" customFormat="1" ht="68.25" customHeight="1" x14ac:dyDescent="0.25">
      <c r="A1" s="36" t="s">
        <v>54</v>
      </c>
      <c r="B1" s="36"/>
      <c r="C1" s="36"/>
      <c r="D1" s="36"/>
      <c r="E1" s="36"/>
      <c r="F1" s="36"/>
      <c r="G1" s="36"/>
      <c r="H1" s="36"/>
      <c r="I1" s="36"/>
      <c r="J1" s="36"/>
      <c r="K1" s="36"/>
      <c r="L1" s="36"/>
    </row>
    <row r="2" spans="1:16" s="1" customFormat="1" ht="15" customHeight="1" x14ac:dyDescent="0.25">
      <c r="A2" s="2"/>
    </row>
    <row r="3" spans="1:16" s="1" customFormat="1" ht="37.5" customHeight="1" x14ac:dyDescent="0.25">
      <c r="A3" s="37" t="s">
        <v>1</v>
      </c>
      <c r="B3" s="37"/>
      <c r="C3" s="37"/>
      <c r="D3" s="37"/>
      <c r="E3" s="37"/>
      <c r="F3" s="37"/>
      <c r="G3" s="37"/>
      <c r="H3" s="37"/>
      <c r="I3" s="37"/>
      <c r="J3" s="37"/>
      <c r="K3" s="37"/>
      <c r="L3" s="37"/>
    </row>
    <row r="4" spans="1:16"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6" s="1" customFormat="1" ht="24.95" customHeight="1" x14ac:dyDescent="0.25">
      <c r="A5" s="4" t="s">
        <v>14</v>
      </c>
      <c r="B5" s="5">
        <v>71920.409999999974</v>
      </c>
      <c r="C5" s="5">
        <v>35778.339999999989</v>
      </c>
      <c r="D5" s="5">
        <v>0</v>
      </c>
      <c r="E5" s="5">
        <f>5228.93+114.14</f>
        <v>5343.0700000000006</v>
      </c>
      <c r="F5" s="5">
        <f>39460.44-114.14</f>
        <v>39346.300000000003</v>
      </c>
      <c r="G5" s="6">
        <f>SUM(B5:F5)</f>
        <v>152388.12</v>
      </c>
      <c r="H5" s="7" t="s">
        <v>52</v>
      </c>
      <c r="I5" s="7">
        <f>G5+J5</f>
        <v>204117.69</v>
      </c>
      <c r="J5" s="5">
        <v>51729.57</v>
      </c>
      <c r="K5" s="5">
        <v>0</v>
      </c>
      <c r="L5" s="8"/>
      <c r="N5" s="33"/>
    </row>
    <row r="6" spans="1:16" x14ac:dyDescent="0.25">
      <c r="I6" s="32"/>
    </row>
    <row r="8" spans="1:16" s="1" customFormat="1" x14ac:dyDescent="0.25">
      <c r="A8" s="9" t="s">
        <v>16</v>
      </c>
      <c r="B8" s="38" t="s">
        <v>17</v>
      </c>
      <c r="C8" s="38"/>
      <c r="D8" s="38"/>
      <c r="E8" s="38"/>
      <c r="F8" s="38"/>
      <c r="G8" s="38"/>
      <c r="H8" s="38"/>
      <c r="I8" s="38"/>
      <c r="J8" s="38"/>
      <c r="K8" s="38"/>
      <c r="L8" s="38"/>
    </row>
    <row r="9" spans="1:16" s="1" customFormat="1" ht="15" customHeight="1" x14ac:dyDescent="0.25">
      <c r="A9" s="10" t="s">
        <v>3</v>
      </c>
      <c r="B9" s="35" t="s">
        <v>18</v>
      </c>
      <c r="C9" s="35"/>
      <c r="D9" s="35"/>
      <c r="E9" s="35"/>
      <c r="F9" s="35"/>
      <c r="G9" s="35"/>
      <c r="H9" s="35"/>
      <c r="I9" s="35"/>
      <c r="J9" s="35"/>
      <c r="K9" s="35"/>
      <c r="L9" s="35"/>
    </row>
    <row r="10" spans="1:16" s="1" customFormat="1" ht="43.5" customHeight="1" x14ac:dyDescent="0.25">
      <c r="A10" s="11" t="s">
        <v>19</v>
      </c>
      <c r="B10" s="35" t="s">
        <v>20</v>
      </c>
      <c r="C10" s="35"/>
      <c r="D10" s="35"/>
      <c r="E10" s="35"/>
      <c r="F10" s="35"/>
      <c r="G10" s="35"/>
      <c r="H10" s="35"/>
      <c r="I10" s="35"/>
      <c r="J10" s="35"/>
      <c r="K10" s="35"/>
      <c r="L10" s="35"/>
      <c r="P10" s="33"/>
    </row>
    <row r="11" spans="1:16" s="1" customFormat="1" ht="15" customHeight="1" x14ac:dyDescent="0.25">
      <c r="A11" s="11" t="s">
        <v>21</v>
      </c>
      <c r="B11" s="35" t="s">
        <v>22</v>
      </c>
      <c r="C11" s="35"/>
      <c r="D11" s="35"/>
      <c r="E11" s="35"/>
      <c r="F11" s="35"/>
      <c r="G11" s="35"/>
      <c r="H11" s="35"/>
      <c r="I11" s="35"/>
      <c r="J11" s="35"/>
      <c r="K11" s="35"/>
      <c r="L11" s="35"/>
    </row>
    <row r="12" spans="1:16" s="1" customFormat="1" x14ac:dyDescent="0.25">
      <c r="A12" s="10" t="s">
        <v>23</v>
      </c>
      <c r="B12" s="34" t="s">
        <v>24</v>
      </c>
      <c r="C12" s="34"/>
      <c r="D12" s="34"/>
      <c r="E12" s="34"/>
      <c r="F12" s="34"/>
      <c r="G12" s="34"/>
      <c r="H12" s="34"/>
      <c r="I12" s="34"/>
      <c r="J12" s="34"/>
      <c r="K12" s="34"/>
      <c r="L12" s="34"/>
    </row>
    <row r="13" spans="1:16" s="1" customFormat="1" ht="47.25" customHeight="1" x14ac:dyDescent="0.25">
      <c r="A13" s="10" t="s">
        <v>25</v>
      </c>
      <c r="B13" s="35" t="s">
        <v>26</v>
      </c>
      <c r="C13" s="35"/>
      <c r="D13" s="35"/>
      <c r="E13" s="35"/>
      <c r="F13" s="35"/>
      <c r="G13" s="35"/>
      <c r="H13" s="35"/>
      <c r="I13" s="35"/>
      <c r="J13" s="35"/>
      <c r="K13" s="35"/>
      <c r="L13" s="35"/>
    </row>
    <row r="14" spans="1:16" s="1" customFormat="1" ht="47.25" customHeight="1" x14ac:dyDescent="0.25">
      <c r="A14" s="10" t="s">
        <v>27</v>
      </c>
      <c r="B14" s="34" t="s">
        <v>28</v>
      </c>
      <c r="C14" s="34"/>
      <c r="D14" s="34"/>
      <c r="E14" s="34"/>
      <c r="F14" s="34"/>
      <c r="G14" s="34"/>
      <c r="H14" s="34"/>
      <c r="I14" s="34"/>
      <c r="J14" s="34"/>
      <c r="K14" s="34"/>
      <c r="L14" s="34"/>
    </row>
    <row r="15" spans="1:16" s="1" customFormat="1" ht="35.25" customHeight="1" x14ac:dyDescent="0.25">
      <c r="A15" s="11" t="s">
        <v>29</v>
      </c>
      <c r="B15" s="35" t="s">
        <v>30</v>
      </c>
      <c r="C15" s="35"/>
      <c r="D15" s="35"/>
      <c r="E15" s="35"/>
      <c r="F15" s="35"/>
      <c r="G15" s="35"/>
      <c r="H15" s="35"/>
      <c r="I15" s="35"/>
      <c r="J15" s="35"/>
      <c r="K15" s="35"/>
      <c r="L15" s="35"/>
    </row>
    <row r="16" spans="1:16" s="1" customFormat="1" ht="39.75" customHeight="1" x14ac:dyDescent="0.25">
      <c r="A16" s="10" t="s">
        <v>13</v>
      </c>
      <c r="B16" s="35" t="s">
        <v>31</v>
      </c>
      <c r="C16" s="35"/>
      <c r="D16" s="35"/>
      <c r="E16" s="35"/>
      <c r="F16" s="35"/>
      <c r="G16" s="35"/>
      <c r="H16" s="35"/>
      <c r="I16" s="35"/>
      <c r="J16" s="35"/>
      <c r="K16" s="35"/>
      <c r="L16" s="35"/>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J5" sqref="J5"/>
    </sheetView>
  </sheetViews>
  <sheetFormatPr defaultColWidth="7.85546875" defaultRowHeight="15" x14ac:dyDescent="0.25"/>
  <cols>
    <col min="1" max="1" width="29.7109375" customWidth="1"/>
    <col min="2" max="2" width="13.5703125" customWidth="1"/>
    <col min="3" max="3" width="12" customWidth="1"/>
    <col min="4" max="4" width="12.5703125" customWidth="1"/>
    <col min="5" max="5" width="11" customWidth="1"/>
    <col min="6" max="6" width="10.5703125" customWidth="1"/>
    <col min="7" max="7" width="13"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36" t="s">
        <v>55</v>
      </c>
      <c r="B1" s="36"/>
      <c r="C1" s="36"/>
      <c r="D1" s="36"/>
      <c r="E1" s="36"/>
      <c r="F1" s="36"/>
      <c r="G1" s="36"/>
      <c r="H1" s="36"/>
      <c r="I1" s="36"/>
      <c r="J1" s="36"/>
      <c r="K1" s="36"/>
      <c r="L1" s="36"/>
    </row>
    <row r="2" spans="1:14" s="1" customFormat="1" ht="15" customHeight="1" x14ac:dyDescent="0.25">
      <c r="A2" s="2"/>
    </row>
    <row r="3" spans="1:14" s="1" customFormat="1" ht="37.5" customHeight="1" x14ac:dyDescent="0.25">
      <c r="A3" s="37" t="s">
        <v>1</v>
      </c>
      <c r="B3" s="37"/>
      <c r="C3" s="37"/>
      <c r="D3" s="37"/>
      <c r="E3" s="37"/>
      <c r="F3" s="37"/>
      <c r="G3" s="37"/>
      <c r="H3" s="37"/>
      <c r="I3" s="37"/>
      <c r="J3" s="37"/>
      <c r="K3" s="37"/>
      <c r="L3" s="37"/>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5">
        <v>65340.929999999971</v>
      </c>
      <c r="C5" s="5">
        <v>31789.819999999985</v>
      </c>
      <c r="D5" s="5">
        <v>2698.14</v>
      </c>
      <c r="E5" s="5">
        <v>11225.84</v>
      </c>
      <c r="F5" s="5">
        <v>74349.64</v>
      </c>
      <c r="G5" s="6">
        <f>SUM(B5:F5)</f>
        <v>185404.36999999994</v>
      </c>
      <c r="H5" s="7" t="s">
        <v>52</v>
      </c>
      <c r="I5" s="7">
        <f>G5+J5</f>
        <v>241954.40999999992</v>
      </c>
      <c r="J5" s="5">
        <v>56550.039999999994</v>
      </c>
      <c r="K5" s="5">
        <v>0</v>
      </c>
      <c r="L5" s="8"/>
      <c r="N5" s="33"/>
    </row>
    <row r="6" spans="1:14" x14ac:dyDescent="0.25">
      <c r="I6" s="32"/>
    </row>
    <row r="8" spans="1:14" s="1" customFormat="1" x14ac:dyDescent="0.25">
      <c r="A8" s="9" t="s">
        <v>16</v>
      </c>
      <c r="B8" s="38" t="s">
        <v>17</v>
      </c>
      <c r="C8" s="38"/>
      <c r="D8" s="38"/>
      <c r="E8" s="38"/>
      <c r="F8" s="38"/>
      <c r="G8" s="38"/>
      <c r="H8" s="38"/>
      <c r="I8" s="38"/>
      <c r="J8" s="38"/>
      <c r="K8" s="38"/>
      <c r="L8" s="38"/>
    </row>
    <row r="9" spans="1:14" s="1" customFormat="1" ht="15" customHeight="1" x14ac:dyDescent="0.25">
      <c r="A9" s="10" t="s">
        <v>3</v>
      </c>
      <c r="B9" s="35" t="s">
        <v>18</v>
      </c>
      <c r="C9" s="35"/>
      <c r="D9" s="35"/>
      <c r="E9" s="35"/>
      <c r="F9" s="35"/>
      <c r="G9" s="35"/>
      <c r="H9" s="35"/>
      <c r="I9" s="35"/>
      <c r="J9" s="35"/>
      <c r="K9" s="35"/>
      <c r="L9" s="35"/>
    </row>
    <row r="10" spans="1:14" s="1" customFormat="1" ht="43.5" customHeight="1" x14ac:dyDescent="0.25">
      <c r="A10" s="11" t="s">
        <v>19</v>
      </c>
      <c r="B10" s="35" t="s">
        <v>20</v>
      </c>
      <c r="C10" s="35"/>
      <c r="D10" s="35"/>
      <c r="E10" s="35"/>
      <c r="F10" s="35"/>
      <c r="G10" s="35"/>
      <c r="H10" s="35"/>
      <c r="I10" s="35"/>
      <c r="J10" s="35"/>
      <c r="K10" s="35"/>
      <c r="L10" s="35"/>
    </row>
    <row r="11" spans="1:14" s="1" customFormat="1" ht="15" customHeight="1" x14ac:dyDescent="0.25">
      <c r="A11" s="11" t="s">
        <v>21</v>
      </c>
      <c r="B11" s="35" t="s">
        <v>22</v>
      </c>
      <c r="C11" s="35"/>
      <c r="D11" s="35"/>
      <c r="E11" s="35"/>
      <c r="F11" s="35"/>
      <c r="G11" s="35"/>
      <c r="H11" s="35"/>
      <c r="I11" s="35"/>
      <c r="J11" s="35"/>
      <c r="K11" s="35"/>
      <c r="L11" s="35"/>
    </row>
    <row r="12" spans="1:14" s="1" customFormat="1" x14ac:dyDescent="0.25">
      <c r="A12" s="10" t="s">
        <v>23</v>
      </c>
      <c r="B12" s="34" t="s">
        <v>24</v>
      </c>
      <c r="C12" s="34"/>
      <c r="D12" s="34"/>
      <c r="E12" s="34"/>
      <c r="F12" s="34"/>
      <c r="G12" s="34"/>
      <c r="H12" s="34"/>
      <c r="I12" s="34"/>
      <c r="J12" s="34"/>
      <c r="K12" s="34"/>
      <c r="L12" s="34"/>
    </row>
    <row r="13" spans="1:14" s="1" customFormat="1" ht="47.25" customHeight="1" x14ac:dyDescent="0.25">
      <c r="A13" s="10" t="s">
        <v>25</v>
      </c>
      <c r="B13" s="35" t="s">
        <v>26</v>
      </c>
      <c r="C13" s="35"/>
      <c r="D13" s="35"/>
      <c r="E13" s="35"/>
      <c r="F13" s="35"/>
      <c r="G13" s="35"/>
      <c r="H13" s="35"/>
      <c r="I13" s="35"/>
      <c r="J13" s="35"/>
      <c r="K13" s="35"/>
      <c r="L13" s="35"/>
    </row>
    <row r="14" spans="1:14" s="1" customFormat="1" ht="47.25" customHeight="1" x14ac:dyDescent="0.25">
      <c r="A14" s="10" t="s">
        <v>27</v>
      </c>
      <c r="B14" s="34" t="s">
        <v>28</v>
      </c>
      <c r="C14" s="34"/>
      <c r="D14" s="34"/>
      <c r="E14" s="34"/>
      <c r="F14" s="34"/>
      <c r="G14" s="34"/>
      <c r="H14" s="34"/>
      <c r="I14" s="34"/>
      <c r="J14" s="34"/>
      <c r="K14" s="34"/>
      <c r="L14" s="34"/>
    </row>
    <row r="15" spans="1:14" s="1" customFormat="1" ht="35.25" customHeight="1" x14ac:dyDescent="0.25">
      <c r="A15" s="11" t="s">
        <v>29</v>
      </c>
      <c r="B15" s="35" t="s">
        <v>30</v>
      </c>
      <c r="C15" s="35"/>
      <c r="D15" s="35"/>
      <c r="E15" s="35"/>
      <c r="F15" s="35"/>
      <c r="G15" s="35"/>
      <c r="H15" s="35"/>
      <c r="I15" s="35"/>
      <c r="J15" s="35"/>
      <c r="K15" s="35"/>
      <c r="L15" s="35"/>
    </row>
    <row r="16" spans="1:14" s="1" customFormat="1" ht="39.75" customHeight="1" x14ac:dyDescent="0.25">
      <c r="A16" s="10" t="s">
        <v>13</v>
      </c>
      <c r="B16" s="35" t="s">
        <v>31</v>
      </c>
      <c r="C16" s="35"/>
      <c r="D16" s="35"/>
      <c r="E16" s="35"/>
      <c r="F16" s="35"/>
      <c r="G16" s="35"/>
      <c r="H16" s="35"/>
      <c r="I16" s="35"/>
      <c r="J16" s="35"/>
      <c r="K16" s="35"/>
      <c r="L16" s="35"/>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5" sqref="K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3"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6" t="s">
        <v>51</v>
      </c>
      <c r="B1" s="36"/>
      <c r="C1" s="36"/>
      <c r="D1" s="36"/>
      <c r="E1" s="36"/>
      <c r="F1" s="36"/>
      <c r="G1" s="36"/>
      <c r="H1" s="36"/>
      <c r="I1" s="36"/>
      <c r="J1" s="36"/>
      <c r="K1" s="36"/>
      <c r="L1" s="36"/>
    </row>
    <row r="2" spans="1:12" s="1" customFormat="1" ht="15" customHeight="1" x14ac:dyDescent="0.25">
      <c r="A2" s="2"/>
    </row>
    <row r="3" spans="1:12" s="1" customFormat="1" ht="37.5" customHeight="1" x14ac:dyDescent="0.25">
      <c r="A3" s="37" t="s">
        <v>1</v>
      </c>
      <c r="B3" s="37"/>
      <c r="C3" s="37"/>
      <c r="D3" s="37"/>
      <c r="E3" s="37"/>
      <c r="F3" s="37"/>
      <c r="G3" s="37"/>
      <c r="H3" s="37"/>
      <c r="I3" s="37"/>
      <c r="J3" s="37"/>
      <c r="K3" s="37"/>
      <c r="L3" s="37"/>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65135.719999999987</v>
      </c>
      <c r="C5" s="5">
        <v>31789.82</v>
      </c>
      <c r="D5" s="5">
        <v>2698.14</v>
      </c>
      <c r="E5" s="5">
        <f>3111.37+10770.98</f>
        <v>13882.349999999999</v>
      </c>
      <c r="F5" s="5">
        <f>38913.95-10770.98</f>
        <v>28142.969999999998</v>
      </c>
      <c r="G5" s="6">
        <f>SUM(B5:F5)</f>
        <v>141648.99999999997</v>
      </c>
      <c r="H5" s="7">
        <v>0</v>
      </c>
      <c r="I5" s="5">
        <f>G5+J5</f>
        <v>214252.82999999996</v>
      </c>
      <c r="J5" s="5">
        <v>72603.83</v>
      </c>
      <c r="K5" s="5">
        <v>0</v>
      </c>
      <c r="L5" s="8"/>
    </row>
    <row r="6" spans="1:12" x14ac:dyDescent="0.25">
      <c r="I6" s="32"/>
    </row>
    <row r="8" spans="1:12" s="1" customFormat="1" x14ac:dyDescent="0.25">
      <c r="A8" s="9" t="s">
        <v>16</v>
      </c>
      <c r="B8" s="38" t="s">
        <v>17</v>
      </c>
      <c r="C8" s="38"/>
      <c r="D8" s="38"/>
      <c r="E8" s="38"/>
      <c r="F8" s="38"/>
      <c r="G8" s="38"/>
      <c r="H8" s="38"/>
      <c r="I8" s="38"/>
      <c r="J8" s="38"/>
      <c r="K8" s="38"/>
      <c r="L8" s="38"/>
    </row>
    <row r="9" spans="1:12" s="1" customFormat="1" ht="15" customHeight="1" x14ac:dyDescent="0.25">
      <c r="A9" s="10" t="s">
        <v>3</v>
      </c>
      <c r="B9" s="35" t="s">
        <v>18</v>
      </c>
      <c r="C9" s="35"/>
      <c r="D9" s="35"/>
      <c r="E9" s="35"/>
      <c r="F9" s="35"/>
      <c r="G9" s="35"/>
      <c r="H9" s="35"/>
      <c r="I9" s="35"/>
      <c r="J9" s="35"/>
      <c r="K9" s="35"/>
      <c r="L9" s="35"/>
    </row>
    <row r="10" spans="1:12" s="1" customFormat="1" ht="43.5" customHeight="1" x14ac:dyDescent="0.25">
      <c r="A10" s="11" t="s">
        <v>19</v>
      </c>
      <c r="B10" s="35" t="s">
        <v>20</v>
      </c>
      <c r="C10" s="35"/>
      <c r="D10" s="35"/>
      <c r="E10" s="35"/>
      <c r="F10" s="35"/>
      <c r="G10" s="35"/>
      <c r="H10" s="35"/>
      <c r="I10" s="35"/>
      <c r="J10" s="35"/>
      <c r="K10" s="35"/>
      <c r="L10" s="35"/>
    </row>
    <row r="11" spans="1:12" s="1" customFormat="1" ht="15" customHeight="1" x14ac:dyDescent="0.25">
      <c r="A11" s="11" t="s">
        <v>21</v>
      </c>
      <c r="B11" s="35" t="s">
        <v>22</v>
      </c>
      <c r="C11" s="35"/>
      <c r="D11" s="35"/>
      <c r="E11" s="35"/>
      <c r="F11" s="35"/>
      <c r="G11" s="35"/>
      <c r="H11" s="35"/>
      <c r="I11" s="35"/>
      <c r="J11" s="35"/>
      <c r="K11" s="35"/>
      <c r="L11" s="35"/>
    </row>
    <row r="12" spans="1:12" s="1" customFormat="1" x14ac:dyDescent="0.25">
      <c r="A12" s="10" t="s">
        <v>23</v>
      </c>
      <c r="B12" s="34" t="s">
        <v>24</v>
      </c>
      <c r="C12" s="34"/>
      <c r="D12" s="34"/>
      <c r="E12" s="34"/>
      <c r="F12" s="34"/>
      <c r="G12" s="34"/>
      <c r="H12" s="34"/>
      <c r="I12" s="34"/>
      <c r="J12" s="34"/>
      <c r="K12" s="34"/>
      <c r="L12" s="34"/>
    </row>
    <row r="13" spans="1:12" s="1" customFormat="1" ht="47.25" customHeight="1" x14ac:dyDescent="0.25">
      <c r="A13" s="10" t="s">
        <v>25</v>
      </c>
      <c r="B13" s="35" t="s">
        <v>26</v>
      </c>
      <c r="C13" s="35"/>
      <c r="D13" s="35"/>
      <c r="E13" s="35"/>
      <c r="F13" s="35"/>
      <c r="G13" s="35"/>
      <c r="H13" s="35"/>
      <c r="I13" s="35"/>
      <c r="J13" s="35"/>
      <c r="K13" s="35"/>
      <c r="L13" s="35"/>
    </row>
    <row r="14" spans="1:12" s="1" customFormat="1" ht="47.25" customHeight="1" x14ac:dyDescent="0.25">
      <c r="A14" s="10" t="s">
        <v>27</v>
      </c>
      <c r="B14" s="34" t="s">
        <v>28</v>
      </c>
      <c r="C14" s="34"/>
      <c r="D14" s="34"/>
      <c r="E14" s="34"/>
      <c r="F14" s="34"/>
      <c r="G14" s="34"/>
      <c r="H14" s="34"/>
      <c r="I14" s="34"/>
      <c r="J14" s="34"/>
      <c r="K14" s="34"/>
      <c r="L14" s="34"/>
    </row>
    <row r="15" spans="1:12" s="1" customFormat="1" ht="35.25" customHeight="1" x14ac:dyDescent="0.25">
      <c r="A15" s="11" t="s">
        <v>29</v>
      </c>
      <c r="B15" s="35" t="s">
        <v>30</v>
      </c>
      <c r="C15" s="35"/>
      <c r="D15" s="35"/>
      <c r="E15" s="35"/>
      <c r="F15" s="35"/>
      <c r="G15" s="35"/>
      <c r="H15" s="35"/>
      <c r="I15" s="35"/>
      <c r="J15" s="35"/>
      <c r="K15" s="35"/>
      <c r="L15" s="35"/>
    </row>
    <row r="16" spans="1:12" s="1" customFormat="1" ht="39.75" customHeight="1" x14ac:dyDescent="0.25">
      <c r="A16" s="10" t="s">
        <v>13</v>
      </c>
      <c r="B16" s="35" t="s">
        <v>31</v>
      </c>
      <c r="C16" s="35"/>
      <c r="D16" s="35"/>
      <c r="E16" s="35"/>
      <c r="F16" s="35"/>
      <c r="G16" s="35"/>
      <c r="H16" s="35"/>
      <c r="I16" s="35"/>
      <c r="J16" s="35"/>
      <c r="K16" s="35"/>
      <c r="L16" s="35"/>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V4" sqref="V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3"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6" t="s">
        <v>0</v>
      </c>
      <c r="B1" s="36"/>
      <c r="C1" s="36"/>
      <c r="D1" s="36"/>
      <c r="E1" s="36"/>
      <c r="F1" s="36"/>
      <c r="G1" s="36"/>
      <c r="H1" s="36"/>
      <c r="I1" s="36"/>
      <c r="J1" s="36"/>
      <c r="K1" s="36"/>
      <c r="L1" s="36"/>
    </row>
    <row r="2" spans="1:12" s="1" customFormat="1" ht="15" customHeight="1" x14ac:dyDescent="0.25">
      <c r="A2" s="2"/>
    </row>
    <row r="3" spans="1:12" s="1" customFormat="1" ht="37.5" customHeight="1" x14ac:dyDescent="0.25">
      <c r="A3" s="37" t="s">
        <v>1</v>
      </c>
      <c r="B3" s="37"/>
      <c r="C3" s="37"/>
      <c r="D3" s="37"/>
      <c r="E3" s="37"/>
      <c r="F3" s="37"/>
      <c r="G3" s="37"/>
      <c r="H3" s="37"/>
      <c r="I3" s="37"/>
      <c r="J3" s="37"/>
      <c r="K3" s="37"/>
      <c r="L3" s="37"/>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65135.72</v>
      </c>
      <c r="C5" s="5">
        <v>31789.82</v>
      </c>
      <c r="D5" s="5">
        <v>2698.14</v>
      </c>
      <c r="E5" s="5">
        <v>5178.9799999999996</v>
      </c>
      <c r="F5" s="5">
        <v>0</v>
      </c>
      <c r="G5" s="6">
        <f>SUM(B5:F5)</f>
        <v>104802.66</v>
      </c>
      <c r="H5" s="7" t="s">
        <v>15</v>
      </c>
      <c r="I5" s="5">
        <f>SUM(G5:H5)</f>
        <v>104802.66</v>
      </c>
      <c r="J5" s="5">
        <v>80807.710000000006</v>
      </c>
      <c r="K5" s="5">
        <v>0</v>
      </c>
      <c r="L5" s="8"/>
    </row>
    <row r="8" spans="1:12" s="1" customFormat="1" x14ac:dyDescent="0.25">
      <c r="A8" s="9" t="s">
        <v>16</v>
      </c>
      <c r="B8" s="38" t="s">
        <v>17</v>
      </c>
      <c r="C8" s="38"/>
      <c r="D8" s="38"/>
      <c r="E8" s="38"/>
      <c r="F8" s="38"/>
      <c r="G8" s="38"/>
      <c r="H8" s="38"/>
      <c r="I8" s="38"/>
      <c r="J8" s="38"/>
      <c r="K8" s="38"/>
      <c r="L8" s="38"/>
    </row>
    <row r="9" spans="1:12" s="1" customFormat="1" ht="15" customHeight="1" x14ac:dyDescent="0.25">
      <c r="A9" s="10" t="s">
        <v>3</v>
      </c>
      <c r="B9" s="35" t="s">
        <v>18</v>
      </c>
      <c r="C9" s="35"/>
      <c r="D9" s="35"/>
      <c r="E9" s="35"/>
      <c r="F9" s="35"/>
      <c r="G9" s="35"/>
      <c r="H9" s="35"/>
      <c r="I9" s="35"/>
      <c r="J9" s="35"/>
      <c r="K9" s="35"/>
      <c r="L9" s="35"/>
    </row>
    <row r="10" spans="1:12" s="1" customFormat="1" ht="43.5" customHeight="1" x14ac:dyDescent="0.25">
      <c r="A10" s="11" t="s">
        <v>19</v>
      </c>
      <c r="B10" s="35" t="s">
        <v>20</v>
      </c>
      <c r="C10" s="35"/>
      <c r="D10" s="35"/>
      <c r="E10" s="35"/>
      <c r="F10" s="35"/>
      <c r="G10" s="35"/>
      <c r="H10" s="35"/>
      <c r="I10" s="35"/>
      <c r="J10" s="35"/>
      <c r="K10" s="35"/>
      <c r="L10" s="35"/>
    </row>
    <row r="11" spans="1:12" s="1" customFormat="1" ht="15" customHeight="1" x14ac:dyDescent="0.25">
      <c r="A11" s="11" t="s">
        <v>21</v>
      </c>
      <c r="B11" s="35" t="s">
        <v>22</v>
      </c>
      <c r="C11" s="35"/>
      <c r="D11" s="35"/>
      <c r="E11" s="35"/>
      <c r="F11" s="35"/>
      <c r="G11" s="35"/>
      <c r="H11" s="35"/>
      <c r="I11" s="35"/>
      <c r="J11" s="35"/>
      <c r="K11" s="35"/>
      <c r="L11" s="35"/>
    </row>
    <row r="12" spans="1:12" s="1" customFormat="1" x14ac:dyDescent="0.25">
      <c r="A12" s="10" t="s">
        <v>23</v>
      </c>
      <c r="B12" s="34" t="s">
        <v>24</v>
      </c>
      <c r="C12" s="34"/>
      <c r="D12" s="34"/>
      <c r="E12" s="34"/>
      <c r="F12" s="34"/>
      <c r="G12" s="34"/>
      <c r="H12" s="34"/>
      <c r="I12" s="34"/>
      <c r="J12" s="34"/>
      <c r="K12" s="34"/>
      <c r="L12" s="34"/>
    </row>
    <row r="13" spans="1:12" s="1" customFormat="1" ht="47.25" customHeight="1" x14ac:dyDescent="0.25">
      <c r="A13" s="10" t="s">
        <v>25</v>
      </c>
      <c r="B13" s="35" t="s">
        <v>26</v>
      </c>
      <c r="C13" s="35"/>
      <c r="D13" s="35"/>
      <c r="E13" s="35"/>
      <c r="F13" s="35"/>
      <c r="G13" s="35"/>
      <c r="H13" s="35"/>
      <c r="I13" s="35"/>
      <c r="J13" s="35"/>
      <c r="K13" s="35"/>
      <c r="L13" s="35"/>
    </row>
    <row r="14" spans="1:12" s="1" customFormat="1" ht="47.25" customHeight="1" x14ac:dyDescent="0.25">
      <c r="A14" s="10" t="s">
        <v>27</v>
      </c>
      <c r="B14" s="34" t="s">
        <v>28</v>
      </c>
      <c r="C14" s="34"/>
      <c r="D14" s="34"/>
      <c r="E14" s="34"/>
      <c r="F14" s="34"/>
      <c r="G14" s="34"/>
      <c r="H14" s="34"/>
      <c r="I14" s="34"/>
      <c r="J14" s="34"/>
      <c r="K14" s="34"/>
      <c r="L14" s="34"/>
    </row>
    <row r="15" spans="1:12" s="1" customFormat="1" ht="35.25" customHeight="1" x14ac:dyDescent="0.25">
      <c r="A15" s="11" t="s">
        <v>29</v>
      </c>
      <c r="B15" s="35" t="s">
        <v>30</v>
      </c>
      <c r="C15" s="35"/>
      <c r="D15" s="35"/>
      <c r="E15" s="35"/>
      <c r="F15" s="35"/>
      <c r="G15" s="35"/>
      <c r="H15" s="35"/>
      <c r="I15" s="35"/>
      <c r="J15" s="35"/>
      <c r="K15" s="35"/>
      <c r="L15" s="35"/>
    </row>
    <row r="16" spans="1:12" s="1" customFormat="1" ht="39.75" customHeight="1" x14ac:dyDescent="0.25">
      <c r="A16" s="10" t="s">
        <v>13</v>
      </c>
      <c r="B16" s="35" t="s">
        <v>31</v>
      </c>
      <c r="C16" s="35"/>
      <c r="D16" s="35"/>
      <c r="E16" s="35"/>
      <c r="F16" s="35"/>
      <c r="G16" s="35"/>
      <c r="H16" s="35"/>
      <c r="I16" s="35"/>
      <c r="J16" s="35"/>
      <c r="K16" s="35"/>
      <c r="L16" s="35"/>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39" t="s">
        <v>32</v>
      </c>
      <c r="B1" s="39"/>
      <c r="C1" s="39"/>
      <c r="D1" s="39"/>
      <c r="E1" s="39"/>
      <c r="F1" s="39"/>
      <c r="G1" s="39"/>
      <c r="H1" s="39"/>
      <c r="I1" s="39"/>
    </row>
    <row r="2" spans="1:9" x14ac:dyDescent="0.25">
      <c r="A2" s="40" t="s">
        <v>33</v>
      </c>
      <c r="B2" s="40"/>
      <c r="C2" s="40"/>
      <c r="D2" s="40"/>
      <c r="E2" s="40"/>
      <c r="F2" s="40"/>
      <c r="G2" s="40"/>
      <c r="H2" s="40"/>
      <c r="I2" s="40"/>
    </row>
    <row r="3" spans="1:9" ht="51" x14ac:dyDescent="0.25">
      <c r="A3" s="3" t="s">
        <v>2</v>
      </c>
      <c r="B3" s="3" t="s">
        <v>3</v>
      </c>
      <c r="C3" s="3" t="s">
        <v>4</v>
      </c>
      <c r="D3" s="3" t="s">
        <v>5</v>
      </c>
      <c r="E3" s="3" t="s">
        <v>6</v>
      </c>
      <c r="F3" s="3" t="s">
        <v>7</v>
      </c>
      <c r="G3" s="3" t="s">
        <v>34</v>
      </c>
      <c r="H3" s="3" t="s">
        <v>29</v>
      </c>
      <c r="I3" s="3" t="s">
        <v>13</v>
      </c>
    </row>
    <row r="4" spans="1:9" s="15" customFormat="1" ht="12.75" x14ac:dyDescent="0.25">
      <c r="A4" s="12" t="s">
        <v>14</v>
      </c>
      <c r="B4" s="13">
        <v>64662.02</v>
      </c>
      <c r="C4" s="13">
        <f>31477.82+748.14</f>
        <v>32225.96</v>
      </c>
      <c r="D4" s="13">
        <v>1950</v>
      </c>
      <c r="E4" s="13">
        <v>5487.43</v>
      </c>
      <c r="F4" s="13">
        <v>24378</v>
      </c>
      <c r="G4" s="13">
        <f>SUM(B4:F4)</f>
        <v>128703.41</v>
      </c>
      <c r="H4" s="13">
        <v>47781.63</v>
      </c>
      <c r="I4" s="14"/>
    </row>
    <row r="7" spans="1:9" x14ac:dyDescent="0.25">
      <c r="A7" s="9" t="s">
        <v>16</v>
      </c>
      <c r="B7" s="38" t="s">
        <v>17</v>
      </c>
      <c r="C7" s="38"/>
      <c r="D7" s="38"/>
      <c r="E7" s="38"/>
      <c r="F7" s="38"/>
      <c r="G7" s="38"/>
      <c r="H7" s="38"/>
      <c r="I7" s="38"/>
    </row>
    <row r="8" spans="1:9" ht="47.25" customHeight="1" x14ac:dyDescent="0.25">
      <c r="A8" s="10" t="s">
        <v>3</v>
      </c>
      <c r="B8" s="35" t="s">
        <v>18</v>
      </c>
      <c r="C8" s="35"/>
      <c r="D8" s="35"/>
      <c r="E8" s="35"/>
      <c r="F8" s="35"/>
      <c r="G8" s="35"/>
      <c r="H8" s="35"/>
      <c r="I8" s="35"/>
    </row>
    <row r="9" spans="1:9" ht="39.75" customHeight="1" x14ac:dyDescent="0.25">
      <c r="A9" s="11" t="s">
        <v>19</v>
      </c>
      <c r="B9" s="35" t="s">
        <v>20</v>
      </c>
      <c r="C9" s="35"/>
      <c r="D9" s="35"/>
      <c r="E9" s="35"/>
      <c r="F9" s="35"/>
      <c r="G9" s="35"/>
      <c r="H9" s="35"/>
      <c r="I9" s="35"/>
    </row>
    <row r="10" spans="1:9" ht="42.75" customHeight="1" x14ac:dyDescent="0.25">
      <c r="A10" s="11" t="s">
        <v>21</v>
      </c>
      <c r="B10" s="35" t="s">
        <v>22</v>
      </c>
      <c r="C10" s="35"/>
      <c r="D10" s="35"/>
      <c r="E10" s="35"/>
      <c r="F10" s="35"/>
      <c r="G10" s="35"/>
      <c r="H10" s="35"/>
      <c r="I10" s="35"/>
    </row>
    <row r="11" spans="1:9" ht="27" customHeight="1" x14ac:dyDescent="0.25">
      <c r="A11" s="10" t="s">
        <v>23</v>
      </c>
      <c r="B11" s="34" t="s">
        <v>24</v>
      </c>
      <c r="C11" s="34"/>
      <c r="D11" s="34"/>
      <c r="E11" s="34"/>
      <c r="F11" s="34"/>
      <c r="G11" s="34"/>
      <c r="H11" s="34"/>
      <c r="I11" s="34"/>
    </row>
    <row r="12" spans="1:9" ht="72.75" customHeight="1" x14ac:dyDescent="0.25">
      <c r="A12" s="10" t="s">
        <v>25</v>
      </c>
      <c r="B12" s="35" t="s">
        <v>26</v>
      </c>
      <c r="C12" s="35"/>
      <c r="D12" s="35"/>
      <c r="E12" s="35"/>
      <c r="F12" s="35"/>
      <c r="G12" s="35"/>
      <c r="H12" s="35"/>
      <c r="I12" s="35"/>
    </row>
    <row r="13" spans="1:9" ht="26.25" customHeight="1" x14ac:dyDescent="0.25">
      <c r="A13" s="10" t="s">
        <v>27</v>
      </c>
      <c r="B13" s="34" t="s">
        <v>28</v>
      </c>
      <c r="C13" s="34"/>
      <c r="D13" s="34"/>
      <c r="E13" s="34"/>
      <c r="F13" s="34"/>
      <c r="G13" s="34"/>
      <c r="H13" s="34"/>
      <c r="I13" s="34"/>
    </row>
    <row r="14" spans="1:9" ht="41.25" customHeight="1" x14ac:dyDescent="0.25">
      <c r="A14" s="11" t="s">
        <v>29</v>
      </c>
      <c r="B14" s="35" t="s">
        <v>35</v>
      </c>
      <c r="C14" s="35"/>
      <c r="D14" s="35"/>
      <c r="E14" s="35"/>
      <c r="F14" s="35"/>
      <c r="G14" s="35"/>
      <c r="H14" s="35"/>
      <c r="I14" s="35"/>
    </row>
    <row r="15" spans="1:9" ht="37.5" customHeight="1" x14ac:dyDescent="0.25">
      <c r="A15" s="16" t="s">
        <v>13</v>
      </c>
      <c r="B15" s="35" t="s">
        <v>36</v>
      </c>
      <c r="C15" s="35"/>
      <c r="D15" s="35"/>
      <c r="E15" s="35"/>
      <c r="F15" s="35"/>
      <c r="G15" s="35"/>
      <c r="H15" s="35"/>
      <c r="I15" s="35"/>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120.75" customHeight="1" x14ac:dyDescent="0.25">
      <c r="A1" s="17"/>
      <c r="B1" s="41" t="s">
        <v>37</v>
      </c>
      <c r="C1" s="41"/>
      <c r="D1" s="41"/>
      <c r="E1" s="41"/>
      <c r="F1" s="42" t="s">
        <v>38</v>
      </c>
      <c r="G1" s="42"/>
      <c r="H1" s="42"/>
    </row>
    <row r="2" spans="1:8" x14ac:dyDescent="0.25">
      <c r="A2" s="43" t="s">
        <v>39</v>
      </c>
      <c r="B2" s="43"/>
      <c r="C2" s="43"/>
      <c r="D2" s="43"/>
      <c r="E2" s="43"/>
      <c r="F2" s="43"/>
      <c r="G2" s="43"/>
      <c r="H2" s="43"/>
    </row>
    <row r="3" spans="1:8" ht="93.75" customHeight="1" x14ac:dyDescent="0.25">
      <c r="A3" s="43"/>
      <c r="B3" s="43"/>
      <c r="C3" s="43"/>
      <c r="D3" s="43"/>
      <c r="E3" s="43"/>
      <c r="F3" s="43"/>
      <c r="G3" s="43"/>
      <c r="H3" s="43"/>
    </row>
    <row r="4" spans="1:8" ht="51" x14ac:dyDescent="0.25">
      <c r="A4" s="18" t="s">
        <v>2</v>
      </c>
      <c r="B4" s="18" t="s">
        <v>40</v>
      </c>
      <c r="C4" s="18" t="s">
        <v>41</v>
      </c>
      <c r="D4" s="18" t="s">
        <v>42</v>
      </c>
      <c r="E4" s="18" t="s">
        <v>23</v>
      </c>
      <c r="F4" s="18" t="s">
        <v>25</v>
      </c>
      <c r="G4" s="18" t="s">
        <v>43</v>
      </c>
      <c r="H4" s="18" t="s">
        <v>44</v>
      </c>
    </row>
    <row r="5" spans="1:8" x14ac:dyDescent="0.25">
      <c r="A5" s="19" t="s">
        <v>14</v>
      </c>
      <c r="B5" s="20">
        <v>64662.02</v>
      </c>
      <c r="C5" s="20">
        <v>31477.82</v>
      </c>
      <c r="D5" s="20">
        <v>2698.14</v>
      </c>
      <c r="E5" s="20">
        <v>4568.28</v>
      </c>
      <c r="F5" s="19"/>
      <c r="G5" s="20">
        <v>81055.600000000006</v>
      </c>
      <c r="H5" s="20">
        <v>184461.86</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02" customHeight="1" x14ac:dyDescent="0.25">
      <c r="A1" s="21"/>
      <c r="B1" s="41" t="s">
        <v>37</v>
      </c>
      <c r="C1" s="41"/>
      <c r="D1" s="41"/>
      <c r="E1" s="41"/>
      <c r="F1" s="42" t="s">
        <v>45</v>
      </c>
      <c r="G1" s="42"/>
      <c r="H1" s="42"/>
    </row>
    <row r="2" spans="1:8" ht="115.5" customHeight="1" x14ac:dyDescent="0.25">
      <c r="A2" s="44" t="s">
        <v>46</v>
      </c>
      <c r="B2" s="44"/>
      <c r="C2" s="44"/>
      <c r="D2" s="44"/>
      <c r="E2" s="44"/>
      <c r="F2" s="44"/>
      <c r="G2" s="44"/>
      <c r="H2" s="44"/>
    </row>
    <row r="3" spans="1:8" x14ac:dyDescent="0.25">
      <c r="A3" s="22"/>
      <c r="B3" s="23"/>
      <c r="C3" s="23"/>
      <c r="D3" s="23"/>
      <c r="E3" s="23"/>
      <c r="F3" s="23"/>
      <c r="G3" s="22"/>
      <c r="H3" s="23"/>
    </row>
    <row r="4" spans="1:8" ht="51" x14ac:dyDescent="0.25">
      <c r="A4" s="24" t="s">
        <v>2</v>
      </c>
      <c r="B4" s="24" t="s">
        <v>40</v>
      </c>
      <c r="C4" s="24" t="s">
        <v>41</v>
      </c>
      <c r="D4" s="24" t="s">
        <v>42</v>
      </c>
      <c r="E4" s="24" t="s">
        <v>23</v>
      </c>
      <c r="F4" s="24" t="s">
        <v>25</v>
      </c>
      <c r="G4" s="24" t="s">
        <v>43</v>
      </c>
      <c r="H4" s="24" t="s">
        <v>44</v>
      </c>
    </row>
    <row r="5" spans="1:8" x14ac:dyDescent="0.25">
      <c r="A5" s="22" t="s">
        <v>14</v>
      </c>
      <c r="B5" s="23">
        <v>65135.72</v>
      </c>
      <c r="C5" s="23">
        <v>31789.82</v>
      </c>
      <c r="D5" s="23">
        <v>2698.14</v>
      </c>
      <c r="E5" s="23">
        <v>6180.36</v>
      </c>
      <c r="F5" s="22"/>
      <c r="G5" s="23">
        <v>70017.399999999994</v>
      </c>
      <c r="H5" s="23">
        <v>175821.44</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82.5" customHeight="1" x14ac:dyDescent="0.25">
      <c r="A1" s="25"/>
      <c r="B1" s="45" t="s">
        <v>47</v>
      </c>
      <c r="C1" s="45"/>
      <c r="D1" s="45"/>
      <c r="E1" s="45"/>
      <c r="F1" s="46" t="s">
        <v>48</v>
      </c>
      <c r="G1" s="46"/>
      <c r="H1" s="46"/>
    </row>
    <row r="2" spans="1:8" ht="128.25" customHeight="1" x14ac:dyDescent="0.25">
      <c r="A2" s="44" t="s">
        <v>49</v>
      </c>
      <c r="B2" s="44"/>
      <c r="C2" s="44"/>
      <c r="D2" s="44"/>
      <c r="E2" s="44"/>
      <c r="F2" s="44"/>
      <c r="G2" s="44"/>
      <c r="H2" s="44"/>
    </row>
    <row r="3" spans="1:8" x14ac:dyDescent="0.25">
      <c r="A3" s="26"/>
      <c r="B3" s="27"/>
      <c r="C3" s="27"/>
      <c r="D3" s="27"/>
      <c r="E3" s="27"/>
      <c r="F3" s="27"/>
      <c r="G3" s="26"/>
      <c r="H3" s="27"/>
    </row>
    <row r="4" spans="1:8" ht="78.75" x14ac:dyDescent="0.25">
      <c r="A4" s="28" t="s">
        <v>2</v>
      </c>
      <c r="B4" s="28" t="s">
        <v>40</v>
      </c>
      <c r="C4" s="28" t="s">
        <v>41</v>
      </c>
      <c r="D4" s="28" t="s">
        <v>42</v>
      </c>
      <c r="E4" s="28" t="s">
        <v>23</v>
      </c>
      <c r="F4" s="28" t="s">
        <v>25</v>
      </c>
      <c r="G4" s="28" t="s">
        <v>50</v>
      </c>
      <c r="H4" s="28" t="s">
        <v>44</v>
      </c>
    </row>
    <row r="5" spans="1:8" s="31" customFormat="1" x14ac:dyDescent="0.25">
      <c r="A5" s="29" t="s">
        <v>14</v>
      </c>
      <c r="B5" s="30">
        <v>65953.279999999999</v>
      </c>
      <c r="C5" s="30">
        <v>31789.82</v>
      </c>
      <c r="D5" s="30">
        <v>2698.14</v>
      </c>
      <c r="E5" s="30">
        <v>5911.87</v>
      </c>
      <c r="F5" s="30">
        <v>600</v>
      </c>
      <c r="G5" s="30">
        <v>59800.62</v>
      </c>
      <c r="H5" s="30">
        <v>166753.73000000001</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2022-11-28T10:55:50Z</dcterms:modified>
</cp:coreProperties>
</file>